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Приложение № 4,1" sheetId="1" r:id="rId1"/>
  </sheets>
  <definedNames>
    <definedName name="_GoBack" localSheetId="0">'Приложение № 4,1'!#REF!</definedName>
    <definedName name="_xlnm._FilterDatabase" localSheetId="0" hidden="1">'Приложение № 4,1'!$B$18:$C$172</definedName>
    <definedName name="_xlnm.Print_Titles" localSheetId="0">'Приложение № 4,1'!$17:$18</definedName>
    <definedName name="_xlnm.Print_Area" localSheetId="0">'Приложение № 4,1'!$A$2:$F$172</definedName>
  </definedNames>
  <calcPr calcId="152511"/>
</workbook>
</file>

<file path=xl/calcChain.xml><?xml version="1.0" encoding="utf-8"?>
<calcChain xmlns="http://schemas.openxmlformats.org/spreadsheetml/2006/main">
  <c r="E172" i="1" l="1"/>
  <c r="F172" i="1"/>
  <c r="E144" i="1"/>
  <c r="D144" i="1"/>
  <c r="D91" i="1"/>
  <c r="F57" i="1"/>
  <c r="E57" i="1"/>
  <c r="D57" i="1"/>
  <c r="F55" i="1"/>
  <c r="E55" i="1"/>
  <c r="D55" i="1"/>
  <c r="F29" i="1" l="1"/>
  <c r="F28" i="1" s="1"/>
  <c r="F27" i="1" s="1"/>
  <c r="F26" i="1" s="1"/>
  <c r="F25" i="1" s="1"/>
  <c r="E29" i="1"/>
  <c r="E28" i="1" s="1"/>
  <c r="E27" i="1" s="1"/>
  <c r="E26" i="1" s="1"/>
  <c r="E25" i="1" s="1"/>
  <c r="D29" i="1"/>
  <c r="D28" i="1" s="1"/>
  <c r="D27" i="1" s="1"/>
  <c r="D26" i="1" s="1"/>
  <c r="D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F136" i="1" l="1"/>
  <c r="E136" i="1"/>
  <c r="E135" i="1" s="1"/>
  <c r="E134" i="1" s="1"/>
  <c r="E133" i="1" s="1"/>
  <c r="D136" i="1"/>
  <c r="D135" i="1" s="1"/>
  <c r="D134" i="1" s="1"/>
  <c r="D133" i="1" s="1"/>
  <c r="F135" i="1"/>
  <c r="F134" i="1" s="1"/>
  <c r="F133" i="1" s="1"/>
  <c r="E90" i="1"/>
  <c r="F90" i="1"/>
  <c r="D90" i="1"/>
  <c r="E104" i="1"/>
  <c r="E103" i="1" s="1"/>
  <c r="E102" i="1" s="1"/>
  <c r="E101" i="1" s="1"/>
  <c r="E97" i="1" s="1"/>
  <c r="E96" i="1" s="1"/>
  <c r="F104" i="1"/>
  <c r="F103" i="1" s="1"/>
  <c r="F102" i="1" s="1"/>
  <c r="F101" i="1" s="1"/>
  <c r="F97" i="1" s="1"/>
  <c r="F96" i="1" s="1"/>
  <c r="D104" i="1"/>
  <c r="D103" i="1" s="1"/>
  <c r="D102" i="1" s="1"/>
  <c r="D101" i="1" s="1"/>
  <c r="D97" i="1" s="1"/>
  <c r="D96" i="1" s="1"/>
  <c r="F70" i="1" l="1"/>
  <c r="F69" i="1" s="1"/>
  <c r="F68" i="1" s="1"/>
  <c r="F67" i="1" s="1"/>
  <c r="E70" i="1"/>
  <c r="E69" i="1" s="1"/>
  <c r="E68" i="1" s="1"/>
  <c r="E67" i="1" s="1"/>
  <c r="D70" i="1"/>
  <c r="D69" i="1" s="1"/>
  <c r="D68" i="1" s="1"/>
  <c r="D67" i="1" s="1"/>
  <c r="F89" i="1" l="1"/>
  <c r="E89" i="1"/>
  <c r="D89" i="1"/>
  <c r="F83" i="1"/>
  <c r="E83" i="1"/>
  <c r="D83" i="1"/>
  <c r="F81" i="1"/>
  <c r="E81" i="1"/>
  <c r="D81" i="1"/>
  <c r="E80" i="1" l="1"/>
  <c r="E79" i="1" s="1"/>
  <c r="E78" i="1" s="1"/>
  <c r="E77" i="1" s="1"/>
  <c r="D88" i="1"/>
  <c r="D87" i="1" s="1"/>
  <c r="D86" i="1" s="1"/>
  <c r="D85" i="1" s="1"/>
  <c r="F80" i="1"/>
  <c r="F79" i="1" s="1"/>
  <c r="F78" i="1" s="1"/>
  <c r="F77" i="1" s="1"/>
  <c r="E88" i="1"/>
  <c r="E87" i="1" s="1"/>
  <c r="E86" i="1" s="1"/>
  <c r="E85" i="1" s="1"/>
  <c r="F88" i="1"/>
  <c r="F87" i="1" s="1"/>
  <c r="F86" i="1" s="1"/>
  <c r="F85" i="1" s="1"/>
  <c r="D80" i="1"/>
  <c r="D79" i="1" s="1"/>
  <c r="D78" i="1" s="1"/>
  <c r="D77" i="1" s="1"/>
  <c r="F156" i="1" l="1"/>
  <c r="F155" i="1" s="1"/>
  <c r="F154" i="1" s="1"/>
  <c r="F153" i="1" s="1"/>
  <c r="F152" i="1" s="1"/>
  <c r="E156" i="1"/>
  <c r="E155" i="1" s="1"/>
  <c r="E154" i="1" s="1"/>
  <c r="E153" i="1" s="1"/>
  <c r="E152" i="1" s="1"/>
  <c r="F143" i="1"/>
  <c r="E143" i="1"/>
  <c r="F75" i="1"/>
  <c r="F74" i="1" s="1"/>
  <c r="F73" i="1" s="1"/>
  <c r="F72" i="1" s="1"/>
  <c r="E75" i="1"/>
  <c r="E74" i="1" s="1"/>
  <c r="E73" i="1" s="1"/>
  <c r="E72" i="1" s="1"/>
  <c r="F65" i="1"/>
  <c r="F64" i="1" s="1"/>
  <c r="F63" i="1" s="1"/>
  <c r="F62" i="1" s="1"/>
  <c r="F61" i="1" s="1"/>
  <c r="E65" i="1"/>
  <c r="E64" i="1" s="1"/>
  <c r="E63" i="1" s="1"/>
  <c r="E62" i="1" s="1"/>
  <c r="E61" i="1" s="1"/>
  <c r="F59" i="1"/>
  <c r="E59" i="1"/>
  <c r="F53" i="1"/>
  <c r="E53" i="1"/>
  <c r="F48" i="1"/>
  <c r="F47" i="1" s="1"/>
  <c r="F46" i="1" s="1"/>
  <c r="E48" i="1"/>
  <c r="E47" i="1" s="1"/>
  <c r="E46" i="1" s="1"/>
  <c r="F37" i="1"/>
  <c r="F36" i="1" s="1"/>
  <c r="F35" i="1" s="1"/>
  <c r="F34" i="1" s="1"/>
  <c r="F33" i="1" s="1"/>
  <c r="E37" i="1"/>
  <c r="E36" i="1" s="1"/>
  <c r="E35" i="1" s="1"/>
  <c r="E34" i="1" s="1"/>
  <c r="E33" i="1" s="1"/>
  <c r="D156" i="1"/>
  <c r="D155" i="1" s="1"/>
  <c r="D154" i="1" s="1"/>
  <c r="D153" i="1" s="1"/>
  <c r="D152" i="1" s="1"/>
  <c r="D143" i="1"/>
  <c r="D59" i="1"/>
  <c r="D53" i="1"/>
  <c r="D48" i="1"/>
  <c r="D47" i="1" s="1"/>
  <c r="D46" i="1" s="1"/>
  <c r="D75" i="1"/>
  <c r="D74" i="1" s="1"/>
  <c r="D73" i="1" s="1"/>
  <c r="D72" i="1" s="1"/>
  <c r="D65" i="1"/>
  <c r="D64" i="1" s="1"/>
  <c r="D63" i="1" s="1"/>
  <c r="D62" i="1" s="1"/>
  <c r="D61" i="1" s="1"/>
  <c r="D37" i="1"/>
  <c r="D36" i="1" s="1"/>
  <c r="D35" i="1" s="1"/>
  <c r="D34" i="1" s="1"/>
  <c r="D33" i="1" s="1"/>
  <c r="E142" i="1" l="1"/>
  <c r="E138" i="1" s="1"/>
  <c r="E132" i="1" s="1"/>
  <c r="E112" i="1" s="1"/>
  <c r="F142" i="1"/>
  <c r="F138" i="1" s="1"/>
  <c r="F132" i="1" s="1"/>
  <c r="F112" i="1" s="1"/>
  <c r="D142" i="1"/>
  <c r="D138" i="1" s="1"/>
  <c r="D132" i="1" s="1"/>
  <c r="D112" i="1" s="1"/>
  <c r="D52" i="1"/>
  <c r="D51" i="1" s="1"/>
  <c r="D50" i="1" s="1"/>
  <c r="D45" i="1" s="1"/>
  <c r="F52" i="1"/>
  <c r="F51" i="1" s="1"/>
  <c r="F50" i="1" s="1"/>
  <c r="F45" i="1" s="1"/>
  <c r="F32" i="1" s="1"/>
  <c r="E52" i="1"/>
  <c r="E51" i="1" s="1"/>
  <c r="E50" i="1" s="1"/>
  <c r="E45" i="1" s="1"/>
  <c r="E32" i="1" s="1"/>
  <c r="F31" i="1" l="1"/>
  <c r="E31" i="1"/>
  <c r="D32" i="1"/>
  <c r="D31" i="1" s="1"/>
  <c r="D172" i="1" s="1"/>
</calcChain>
</file>

<file path=xl/sharedStrings.xml><?xml version="1.0" encoding="utf-8"?>
<sst xmlns="http://schemas.openxmlformats.org/spreadsheetml/2006/main" count="296" uniqueCount="183">
  <si>
    <t>Наименование показателей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</si>
  <si>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</si>
  <si>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</si>
  <si>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</si>
  <si>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</si>
  <si>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</si>
  <si>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</si>
  <si>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</si>
  <si>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</si>
  <si>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</si>
  <si>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</si>
  <si>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</si>
  <si>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</si>
  <si>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</si>
  <si>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</si>
  <si>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</si>
  <si>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</si>
  <si>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</si>
  <si>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</si>
  <si>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</si>
  <si>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</si>
  <si>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</si>
  <si>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</si>
  <si>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</si>
  <si>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</si>
  <si>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</si>
  <si>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</si>
  <si>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</si>
  <si>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</si>
  <si>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</si>
  <si>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</si>
  <si>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</si>
  <si>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</si>
  <si>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</si>
  <si>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</si>
  <si>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</si>
  <si>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</si>
  <si>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</si>
  <si>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</si>
  <si>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</si>
  <si>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</si>
  <si>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Культура</t>
  </si>
  <si>
    <t>Предоставление субсидий бюджетным, автономным учреждениям и иным некоммерческим организациям</t>
  </si>
  <si>
    <t>Сумма, тыс. рублей</t>
  </si>
  <si>
    <t>ВСЕГО РАСХОДОВ</t>
  </si>
  <si>
    <t>2021 год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</si>
  <si>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</si>
  <si>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</si>
  <si>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</si>
  <si>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</si>
  <si>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</si>
  <si>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</si>
  <si>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</si>
  <si>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</si>
  <si>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</si>
  <si>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</si>
  <si>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</si>
  <si>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</si>
  <si>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</si>
  <si>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</si>
  <si>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</si>
  <si>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</si>
  <si>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</si>
  <si>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</si>
  <si>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</si>
  <si>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</si>
  <si>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</si>
  <si>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</si>
  <si>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</si>
  <si>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</si>
  <si>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</si>
  <si>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</si>
  <si>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</si>
  <si>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</si>
  <si>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</si>
  <si>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</si>
  <si>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</si>
  <si>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</si>
  <si>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</si>
  <si>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</si>
  <si>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</si>
  <si>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</si>
  <si>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</si>
  <si>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</si>
  <si>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</si>
  <si>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</si>
  <si>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</si>
  <si>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</si>
  <si>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</si>
  <si>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</si>
  <si>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</si>
  <si>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</si>
  <si>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</si>
  <si>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</si>
  <si>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</si>
  <si>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</si>
  <si>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</si>
  <si>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</si>
  <si>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</si>
  <si>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</si>
  <si>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</si>
  <si>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</si>
  <si>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</si>
  <si>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</si>
  <si>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</si>
  <si>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</si>
  <si>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</si>
  <si>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</si>
  <si>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</si>
  <si>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</si>
  <si>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</si>
  <si>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</si>
  <si>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</si>
  <si>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</si>
  <si>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</si>
  <si>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</si>
  <si>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</si>
  <si>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</si>
  <si>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</si>
  <si>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</si>
  <si>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</si>
  <si>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</si>
  <si>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</si>
  <si>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Защита населения и территории от чрезвычайных ситуаций природного и техногенного характера, пожарная безопасность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</si>
  <si>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</si>
  <si>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</si>
  <si>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</si>
  <si>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</si>
  <si>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</si>
  <si>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</si>
  <si>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</si>
  <si>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</si>
  <si>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</si>
  <si>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</si>
  <si>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</si>
  <si>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</si>
  <si>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</si>
  <si>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</si>
  <si>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</si>
  <si>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</si>
  <si>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</si>
  <si>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</si>
  <si>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</si>
  <si>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</si>
  <si>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</si>
  <si>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</si>
  <si>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</si>
  <si>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</si>
  <si>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</si>
  <si>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</si>
  <si>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</si>
  <si>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</si>
  <si>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</si>
  <si>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</si>
  <si>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</si>
  <si>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</si>
  <si>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</si>
  <si>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</si>
  <si>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</si>
  <si>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</si>
  <si>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</si>
  <si>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</si>
  <si>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</si>
  <si>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</si>
  <si>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</si>
  <si>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</si>
  <si>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</si>
  <si>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</si>
  <si>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</si>
  <si>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</si>
  <si>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>II. МУНИЦИПАЛЬНЫЕ ПРОГРАММЫ ВЕЛЬСКОГО МУНИЦИПАЛЬНОГО РАЙОНА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</si>
  <si>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</si>
  <si>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III. НЕПРОГРАММНЫЕ НАПРАВЛЕНИЯ ДЕЯТЕЛЬНОСТИ</t>
  </si>
  <si>
    <t xml:space="preserve">Приложение № 6
к решению Совета (Собрания) депутатов 
муниципального образования
«_________________________»
Приложение № 3 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</si>
  <si>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</si>
  <si>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</si>
  <si>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</si>
  <si>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Приложение № 5.1
к решению Совета (Собрания) депутатов 
муниципального образования
«_________________________»
Приложение № 3 </t>
  </si>
  <si>
    <t xml:space="preserve"> сельского поселения "Низовское" 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</si>
  <si>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2021 год и на плановый период 2022 и 2023 годов</t>
  </si>
  <si>
    <t>от «22» декабря 2020 г. № 184</t>
  </si>
  <si>
    <t>I. МУНИЦИПАЛЬНЫЕ ПРОГРАММЫ СЕЛЬСКОГО ПОСЕЛЕНИЯ "НИЗОВСКОЕ" ВЕЛЬСКОГО МУНИЦИПАЛЬНОГО РАЙОНА АРХАНГЕЛЬСКОЙ ОБЛАСТИ</t>
  </si>
  <si>
    <t>от «27» апреля 2021 г.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</si>
</sst>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164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0" xfId="0" applyNumberFormat="1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justify" wrapText="1"/>
    </xf>
    <xf numFmtId="0" fontId="8" fillId="2" borderId="3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/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05"/>
  <sheetViews>
    <sheetView tabSelected="1" zoomScaleSheetLayoutView="108" workbookViewId="0">
      <selection activeCell="B12" sqref="B12:F12"/>
    </sheetView>
  </sheetViews>
  <sheetFormatPr defaultColWidth="9.140625" defaultRowHeight="15.75" x14ac:dyDescent="0.25"/>
  <cols>
    <col min="1" max="1" width="35.5703125" style="2" customWidth="1"/>
    <col min="2" max="2" width="21.140625" style="2" customWidth="1"/>
    <col min="3" max="3" width="7" style="2" customWidth="1"/>
    <col min="4" max="4" width="9.42578125" style="2" customWidth="1"/>
    <col min="5" max="5" width="10" style="2" customWidth="1"/>
    <col min="6" max="6" width="9.5703125" style="2" customWidth="1"/>
    <col min="7" max="7" width="2.5703125" style="2" customWidth="1"/>
    <col min="8" max="8" width="12" style="2" customWidth="1"/>
    <col min="9" max="16384" width="9.140625" style="2"/>
  </cols>
  <sheetData>
    <row r="1" spans="1:6" x14ac:dyDescent="0.25">
      <c r="F1" s="91"/>
    </row>
    <row r="2" spans="1:6" ht="15.95" customHeight="1" x14ac:dyDescent="0.25">
      <c r="B2" s="3"/>
      <c r="C2" s="3"/>
      <c r="D2" s="92" t="s">
        <v>173</v>
      </c>
      <c r="E2" s="92"/>
      <c r="F2" s="92"/>
    </row>
    <row r="3" spans="1:6" ht="15.95" customHeight="1" x14ac:dyDescent="0.25">
      <c r="B3" s="94" t="s">
        <v>174</v>
      </c>
      <c r="C3" s="94"/>
      <c r="D3" s="94"/>
      <c r="E3" s="94"/>
      <c r="F3" s="94"/>
    </row>
    <row r="4" spans="1:6" ht="15.95" customHeight="1" x14ac:dyDescent="0.25">
      <c r="B4" s="92" t="s">
        <v>178</v>
      </c>
      <c r="C4" s="92"/>
      <c r="D4" s="92"/>
      <c r="E4" s="92"/>
      <c r="F4" s="92"/>
    </row>
    <row r="5" spans="1:6" ht="15.95" customHeight="1" x14ac:dyDescent="0.25">
      <c r="B5" s="92" t="s">
        <v>175</v>
      </c>
      <c r="C5" s="92"/>
      <c r="D5" s="92"/>
      <c r="E5" s="92"/>
      <c r="F5" s="92"/>
    </row>
    <row r="6" spans="1:6" ht="15.95" customHeight="1" x14ac:dyDescent="0.25">
      <c r="B6" s="92" t="s">
        <v>176</v>
      </c>
      <c r="C6" s="92"/>
      <c r="D6" s="92"/>
      <c r="E6" s="92"/>
      <c r="F6" s="92"/>
    </row>
    <row r="7" spans="1:6" ht="15.95" customHeight="1" x14ac:dyDescent="0.25">
      <c r="B7" s="93" t="s">
        <v>182</v>
      </c>
      <c r="C7" s="93"/>
      <c r="D7" s="93"/>
      <c r="E7" s="93"/>
      <c r="F7" s="93"/>
    </row>
    <row r="8" spans="1:6" ht="15.95" customHeight="1" x14ac:dyDescent="0.25">
      <c r="B8" s="1"/>
      <c r="C8" s="89"/>
      <c r="D8" s="89"/>
      <c r="E8" s="89"/>
      <c r="F8" s="89"/>
    </row>
    <row r="9" spans="1:6" ht="15.95" customHeight="1" x14ac:dyDescent="0.25">
      <c r="B9" s="3"/>
      <c r="C9" s="3"/>
      <c r="D9" s="92" t="s">
        <v>177</v>
      </c>
      <c r="E9" s="92"/>
      <c r="F9" s="92"/>
    </row>
    <row r="10" spans="1:6" ht="15.95" customHeight="1" x14ac:dyDescent="0.25">
      <c r="B10" s="94" t="s">
        <v>174</v>
      </c>
      <c r="C10" s="94"/>
      <c r="D10" s="94"/>
      <c r="E10" s="94"/>
      <c r="F10" s="94"/>
    </row>
    <row r="11" spans="1:6" ht="15.95" customHeight="1" x14ac:dyDescent="0.25">
      <c r="B11" s="92" t="s">
        <v>178</v>
      </c>
      <c r="C11" s="92"/>
      <c r="D11" s="92"/>
      <c r="E11" s="92"/>
      <c r="F11" s="92"/>
    </row>
    <row r="12" spans="1:6" ht="15.95" customHeight="1" x14ac:dyDescent="0.25">
      <c r="B12" s="92" t="s">
        <v>175</v>
      </c>
      <c r="C12" s="92"/>
      <c r="D12" s="92"/>
      <c r="E12" s="92"/>
      <c r="F12" s="92"/>
    </row>
    <row r="13" spans="1:6" ht="15.95" customHeight="1" x14ac:dyDescent="0.25">
      <c r="B13" s="92" t="s">
        <v>176</v>
      </c>
      <c r="C13" s="92"/>
      <c r="D13" s="92"/>
      <c r="E13" s="92"/>
      <c r="F13" s="92"/>
    </row>
    <row r="14" spans="1:6" ht="15.95" customHeight="1" x14ac:dyDescent="0.25">
      <c r="B14" s="93" t="s">
        <v>180</v>
      </c>
      <c r="C14" s="93"/>
      <c r="D14" s="93"/>
      <c r="E14" s="93"/>
      <c r="F14" s="93"/>
    </row>
    <row r="15" spans="1:6" ht="17.100000000000001" customHeight="1" x14ac:dyDescent="0.25">
      <c r="B15" s="90"/>
      <c r="C15" s="90"/>
      <c r="D15" s="90"/>
      <c r="E15" s="90"/>
      <c r="F15" s="90"/>
    </row>
    <row r="16" spans="1:6" ht="71.25" customHeight="1" x14ac:dyDescent="0.25">
      <c r="A16" s="96" t="s">
        <v>179</v>
      </c>
      <c r="B16" s="96"/>
      <c r="C16" s="96"/>
      <c r="D16" s="96"/>
      <c r="E16" s="96"/>
      <c r="F16" s="96"/>
    </row>
    <row r="17" spans="1:7" ht="17.45" customHeight="1" x14ac:dyDescent="0.25">
      <c r="A17" s="97" t="s">
        <v>0</v>
      </c>
      <c r="B17" s="97" t="s">
        <v>1</v>
      </c>
      <c r="C17" s="97" t="s">
        <v>83</v>
      </c>
      <c r="D17" s="98" t="s">
        <v>43</v>
      </c>
      <c r="E17" s="98"/>
      <c r="F17" s="98"/>
    </row>
    <row r="18" spans="1:7" ht="38.25" customHeight="1" x14ac:dyDescent="0.25">
      <c r="A18" s="97"/>
      <c r="B18" s="97"/>
      <c r="C18" s="97"/>
      <c r="D18" s="4" t="s">
        <v>45</v>
      </c>
      <c r="E18" s="4" t="s">
        <v>46</v>
      </c>
      <c r="F18" s="4" t="s">
        <v>47</v>
      </c>
      <c r="G18" s="5"/>
    </row>
    <row r="19" spans="1:7" ht="103.5" customHeight="1" x14ac:dyDescent="0.25">
      <c r="A19" s="67" t="s">
        <v>181</v>
      </c>
      <c r="B19" s="10"/>
      <c r="C19" s="11"/>
      <c r="D19" s="82">
        <f>D20</f>
        <v>0</v>
      </c>
      <c r="E19" s="82">
        <f>E20</f>
        <v>0</v>
      </c>
      <c r="F19" s="82">
        <f>F20</f>
        <v>0</v>
      </c>
    </row>
    <row r="20" spans="1:7" ht="110.25" hidden="1" x14ac:dyDescent="0.25">
      <c r="A20" s="7" t="s">
        <v>171</v>
      </c>
      <c r="B20" s="8" t="s">
        <v>169</v>
      </c>
      <c r="C20" s="72" t="s">
        <v>148</v>
      </c>
      <c r="D20" s="73">
        <f>D21</f>
        <v>0</v>
      </c>
      <c r="E20" s="73">
        <f t="shared" ref="E20:F23" si="0">E21</f>
        <v>0</v>
      </c>
      <c r="F20" s="73">
        <f t="shared" si="0"/>
        <v>0</v>
      </c>
    </row>
    <row r="21" spans="1:7" ht="63" hidden="1" customHeight="1" x14ac:dyDescent="0.25">
      <c r="A21" s="17" t="s">
        <v>164</v>
      </c>
      <c r="B21" s="18" t="s">
        <v>168</v>
      </c>
      <c r="C21" s="74" t="s">
        <v>148</v>
      </c>
      <c r="D21" s="75">
        <f>D22</f>
        <v>0</v>
      </c>
      <c r="E21" s="75">
        <f t="shared" si="0"/>
        <v>0</v>
      </c>
      <c r="F21" s="75">
        <f t="shared" si="0"/>
        <v>0</v>
      </c>
    </row>
    <row r="22" spans="1:7" ht="47.25" hidden="1" x14ac:dyDescent="0.25">
      <c r="A22" s="76" t="s">
        <v>165</v>
      </c>
      <c r="B22" s="18" t="s">
        <v>167</v>
      </c>
      <c r="C22" s="77" t="s">
        <v>148</v>
      </c>
      <c r="D22" s="78">
        <f>D23</f>
        <v>0</v>
      </c>
      <c r="E22" s="78">
        <f t="shared" si="0"/>
        <v>0</v>
      </c>
      <c r="F22" s="78">
        <f t="shared" si="0"/>
        <v>0</v>
      </c>
      <c r="G22" s="22"/>
    </row>
    <row r="23" spans="1:7" ht="47.25" hidden="1" x14ac:dyDescent="0.25">
      <c r="A23" s="14" t="s">
        <v>33</v>
      </c>
      <c r="B23" s="18" t="s">
        <v>167</v>
      </c>
      <c r="C23" s="24">
        <v>200</v>
      </c>
      <c r="D23" s="79">
        <f>D24</f>
        <v>0</v>
      </c>
      <c r="E23" s="79">
        <f t="shared" si="0"/>
        <v>0</v>
      </c>
      <c r="F23" s="79">
        <f t="shared" si="0"/>
        <v>0</v>
      </c>
      <c r="G23" s="22"/>
    </row>
    <row r="24" spans="1:7" ht="63" hidden="1" x14ac:dyDescent="0.25">
      <c r="A24" s="27" t="s">
        <v>32</v>
      </c>
      <c r="B24" s="18" t="s">
        <v>167</v>
      </c>
      <c r="C24" s="29">
        <v>240</v>
      </c>
      <c r="D24" s="80">
        <v>0</v>
      </c>
      <c r="E24" s="80">
        <v>0</v>
      </c>
      <c r="F24" s="80">
        <v>0</v>
      </c>
      <c r="G24" s="22"/>
    </row>
    <row r="25" spans="1:7" ht="63" x14ac:dyDescent="0.25">
      <c r="A25" s="67" t="s">
        <v>170</v>
      </c>
      <c r="B25" s="10"/>
      <c r="C25" s="11"/>
      <c r="D25" s="82">
        <f>D26</f>
        <v>970</v>
      </c>
      <c r="E25" s="82">
        <f t="shared" ref="E25:F25" si="1">E26</f>
        <v>0</v>
      </c>
      <c r="F25" s="82">
        <f t="shared" si="1"/>
        <v>0</v>
      </c>
      <c r="G25" s="22"/>
    </row>
    <row r="26" spans="1:7" ht="82.5" customHeight="1" x14ac:dyDescent="0.25">
      <c r="A26" s="69" t="s">
        <v>155</v>
      </c>
      <c r="B26" s="83" t="s">
        <v>154</v>
      </c>
      <c r="C26" s="84" t="s">
        <v>148</v>
      </c>
      <c r="D26" s="85">
        <f t="shared" ref="D26:F29" si="2">D27</f>
        <v>970</v>
      </c>
      <c r="E26" s="85">
        <f t="shared" si="2"/>
        <v>0</v>
      </c>
      <c r="F26" s="85">
        <f t="shared" si="2"/>
        <v>0</v>
      </c>
      <c r="G26" s="22"/>
    </row>
    <row r="27" spans="1:7" ht="78.75" x14ac:dyDescent="0.25">
      <c r="A27" s="70" t="s">
        <v>156</v>
      </c>
      <c r="B27" s="86">
        <v>1000000000</v>
      </c>
      <c r="C27" s="87" t="s">
        <v>148</v>
      </c>
      <c r="D27" s="88">
        <f t="shared" si="2"/>
        <v>970</v>
      </c>
      <c r="E27" s="88">
        <f t="shared" si="2"/>
        <v>0</v>
      </c>
      <c r="F27" s="88">
        <f t="shared" si="2"/>
        <v>0</v>
      </c>
      <c r="G27" s="22"/>
    </row>
    <row r="28" spans="1:7" ht="94.5" x14ac:dyDescent="0.25">
      <c r="A28" s="70" t="s">
        <v>157</v>
      </c>
      <c r="B28" s="86">
        <v>1010000000</v>
      </c>
      <c r="C28" s="87" t="s">
        <v>148</v>
      </c>
      <c r="D28" s="88">
        <f t="shared" si="2"/>
        <v>970</v>
      </c>
      <c r="E28" s="88">
        <f t="shared" si="2"/>
        <v>0</v>
      </c>
      <c r="F28" s="88">
        <f t="shared" si="2"/>
        <v>0</v>
      </c>
      <c r="G28" s="22"/>
    </row>
    <row r="29" spans="1:7" ht="31.5" x14ac:dyDescent="0.25">
      <c r="A29" s="70" t="s">
        <v>158</v>
      </c>
      <c r="B29" s="86">
        <v>1010183020</v>
      </c>
      <c r="C29" s="87" t="s">
        <v>148</v>
      </c>
      <c r="D29" s="88">
        <f t="shared" si="2"/>
        <v>970</v>
      </c>
      <c r="E29" s="88">
        <f t="shared" si="2"/>
        <v>0</v>
      </c>
      <c r="F29" s="88">
        <f t="shared" si="2"/>
        <v>0</v>
      </c>
      <c r="G29" s="22"/>
    </row>
    <row r="30" spans="1:7" ht="54.75" customHeight="1" x14ac:dyDescent="0.25">
      <c r="A30" s="71" t="s">
        <v>159</v>
      </c>
      <c r="B30" s="86">
        <v>1010183020</v>
      </c>
      <c r="C30" s="87" t="s">
        <v>141</v>
      </c>
      <c r="D30" s="88">
        <v>970</v>
      </c>
      <c r="E30" s="88">
        <v>0</v>
      </c>
      <c r="F30" s="88">
        <v>0</v>
      </c>
      <c r="G30" s="22"/>
    </row>
    <row r="31" spans="1:7" ht="60.75" customHeight="1" x14ac:dyDescent="0.25">
      <c r="A31" s="67" t="s">
        <v>172</v>
      </c>
      <c r="B31" s="50"/>
      <c r="C31" s="12"/>
      <c r="D31" s="44">
        <f>D32+D77+D112+D152+D85+D96</f>
        <v>3232</v>
      </c>
      <c r="E31" s="44">
        <f>E32+E77+E112+E152+E85+E96</f>
        <v>3042.7</v>
      </c>
      <c r="F31" s="44">
        <f>F32+F77+F112+F152+F85+F96</f>
        <v>2982.4</v>
      </c>
    </row>
    <row r="32" spans="1:7" ht="26.1" customHeight="1" x14ac:dyDescent="0.25">
      <c r="A32" s="49" t="s">
        <v>2</v>
      </c>
      <c r="B32" s="51"/>
      <c r="C32" s="48"/>
      <c r="D32" s="41">
        <f>D33+D45+D61+D72+D67</f>
        <v>2557.1</v>
      </c>
      <c r="E32" s="41">
        <f t="shared" ref="E32:F32" si="3">E33+E45+E61+E72+E67</f>
        <v>2557.1</v>
      </c>
      <c r="F32" s="41">
        <f t="shared" si="3"/>
        <v>2557.1</v>
      </c>
      <c r="G32" s="5"/>
    </row>
    <row r="33" spans="1:7" ht="63" x14ac:dyDescent="0.25">
      <c r="A33" s="49" t="s">
        <v>29</v>
      </c>
      <c r="B33" s="50"/>
      <c r="C33" s="16"/>
      <c r="D33" s="41">
        <f>D34</f>
        <v>743</v>
      </c>
      <c r="E33" s="41">
        <f t="shared" ref="E33:F37" si="4">E34</f>
        <v>743</v>
      </c>
      <c r="F33" s="41">
        <f t="shared" si="4"/>
        <v>743</v>
      </c>
      <c r="G33" s="5"/>
    </row>
    <row r="34" spans="1:7" ht="31.5" x14ac:dyDescent="0.25">
      <c r="A34" s="45" t="s">
        <v>53</v>
      </c>
      <c r="B34" s="28" t="s">
        <v>126</v>
      </c>
      <c r="C34" s="19"/>
      <c r="D34" s="20">
        <f>D35</f>
        <v>743</v>
      </c>
      <c r="E34" s="20">
        <f t="shared" si="4"/>
        <v>743</v>
      </c>
      <c r="F34" s="20">
        <f t="shared" si="4"/>
        <v>743</v>
      </c>
      <c r="G34" s="5"/>
    </row>
    <row r="35" spans="1:7" ht="31.5" x14ac:dyDescent="0.25">
      <c r="A35" s="13" t="s">
        <v>54</v>
      </c>
      <c r="B35" s="28" t="s">
        <v>125</v>
      </c>
      <c r="C35" s="24"/>
      <c r="D35" s="25">
        <f>D36</f>
        <v>743</v>
      </c>
      <c r="E35" s="25">
        <f t="shared" si="4"/>
        <v>743</v>
      </c>
      <c r="F35" s="25">
        <f t="shared" si="4"/>
        <v>743</v>
      </c>
      <c r="G35" s="5"/>
    </row>
    <row r="36" spans="1:7" ht="57" customHeight="1" x14ac:dyDescent="0.25">
      <c r="A36" s="14" t="s">
        <v>49</v>
      </c>
      <c r="B36" s="28" t="s">
        <v>124</v>
      </c>
      <c r="C36" s="24"/>
      <c r="D36" s="25">
        <f>D37</f>
        <v>743</v>
      </c>
      <c r="E36" s="25">
        <f t="shared" si="4"/>
        <v>743</v>
      </c>
      <c r="F36" s="25">
        <f t="shared" si="4"/>
        <v>743</v>
      </c>
      <c r="G36" s="5"/>
    </row>
    <row r="37" spans="1:7" ht="132" customHeight="1" x14ac:dyDescent="0.25">
      <c r="A37" s="14" t="s">
        <v>12</v>
      </c>
      <c r="B37" s="28" t="s">
        <v>124</v>
      </c>
      <c r="C37" s="36">
        <v>100</v>
      </c>
      <c r="D37" s="26">
        <f>D38</f>
        <v>743</v>
      </c>
      <c r="E37" s="26">
        <f t="shared" si="4"/>
        <v>743</v>
      </c>
      <c r="F37" s="26">
        <f t="shared" si="4"/>
        <v>743</v>
      </c>
    </row>
    <row r="38" spans="1:7" ht="51.75" customHeight="1" x14ac:dyDescent="0.25">
      <c r="A38" s="27" t="s">
        <v>13</v>
      </c>
      <c r="B38" s="28" t="s">
        <v>124</v>
      </c>
      <c r="C38" s="40">
        <v>120</v>
      </c>
      <c r="D38" s="31">
        <v>743</v>
      </c>
      <c r="E38" s="31">
        <v>743</v>
      </c>
      <c r="F38" s="31">
        <v>743</v>
      </c>
    </row>
    <row r="39" spans="1:7" ht="94.5" hidden="1" customHeight="1" x14ac:dyDescent="0.25">
      <c r="A39" s="6" t="s">
        <v>48</v>
      </c>
      <c r="B39" s="50"/>
      <c r="C39" s="12"/>
      <c r="D39" s="33"/>
      <c r="E39" s="33"/>
      <c r="F39" s="33"/>
    </row>
    <row r="40" spans="1:7" ht="47.25" hidden="1" customHeight="1" x14ac:dyDescent="0.25">
      <c r="A40" s="45" t="s">
        <v>53</v>
      </c>
      <c r="B40" s="18" t="s">
        <v>65</v>
      </c>
      <c r="C40" s="38"/>
      <c r="D40" s="21"/>
      <c r="E40" s="21"/>
      <c r="F40" s="21"/>
    </row>
    <row r="41" spans="1:7" ht="47.25" hidden="1" customHeight="1" x14ac:dyDescent="0.25">
      <c r="A41" s="13" t="s">
        <v>55</v>
      </c>
      <c r="B41" s="23" t="s">
        <v>66</v>
      </c>
      <c r="C41" s="36"/>
      <c r="D41" s="26"/>
      <c r="E41" s="26"/>
      <c r="F41" s="26"/>
    </row>
    <row r="42" spans="1:7" ht="69" hidden="1" customHeight="1" x14ac:dyDescent="0.25">
      <c r="A42" s="14" t="s">
        <v>49</v>
      </c>
      <c r="B42" s="23" t="s">
        <v>86</v>
      </c>
      <c r="C42" s="36"/>
      <c r="D42" s="26"/>
      <c r="E42" s="26"/>
      <c r="F42" s="26"/>
    </row>
    <row r="43" spans="1:7" ht="126" hidden="1" customHeight="1" x14ac:dyDescent="0.25">
      <c r="A43" s="14" t="s">
        <v>12</v>
      </c>
      <c r="B43" s="23" t="s">
        <v>87</v>
      </c>
      <c r="C43" s="24">
        <v>100</v>
      </c>
      <c r="D43" s="25"/>
      <c r="E43" s="25"/>
      <c r="F43" s="25"/>
    </row>
    <row r="44" spans="1:7" ht="78.75" hidden="1" customHeight="1" x14ac:dyDescent="0.25">
      <c r="A44" s="27" t="s">
        <v>13</v>
      </c>
      <c r="B44" s="28" t="s">
        <v>86</v>
      </c>
      <c r="C44" s="40">
        <v>120</v>
      </c>
      <c r="D44" s="31"/>
      <c r="E44" s="31"/>
      <c r="F44" s="31"/>
    </row>
    <row r="45" spans="1:7" ht="126" x14ac:dyDescent="0.25">
      <c r="A45" s="49" t="s">
        <v>3</v>
      </c>
      <c r="B45" s="50"/>
      <c r="C45" s="16"/>
      <c r="D45" s="41">
        <f>D46+D50</f>
        <v>1766.6</v>
      </c>
      <c r="E45" s="41">
        <f t="shared" ref="E45:F45" si="5">E46+E50</f>
        <v>1766.6</v>
      </c>
      <c r="F45" s="41">
        <f t="shared" si="5"/>
        <v>1766.6</v>
      </c>
    </row>
    <row r="46" spans="1:7" ht="51" customHeight="1" x14ac:dyDescent="0.25">
      <c r="A46" s="14" t="s">
        <v>137</v>
      </c>
      <c r="B46" s="28" t="s">
        <v>151</v>
      </c>
      <c r="C46" s="24"/>
      <c r="D46" s="25">
        <f>D47</f>
        <v>87.5</v>
      </c>
      <c r="E46" s="25">
        <f t="shared" ref="E46:F48" si="6">E47</f>
        <v>87.5</v>
      </c>
      <c r="F46" s="25">
        <f t="shared" si="6"/>
        <v>87.5</v>
      </c>
    </row>
    <row r="47" spans="1:7" ht="63" x14ac:dyDescent="0.25">
      <c r="A47" s="14" t="s">
        <v>23</v>
      </c>
      <c r="B47" s="28" t="s">
        <v>151</v>
      </c>
      <c r="C47" s="24"/>
      <c r="D47" s="25">
        <f>D48</f>
        <v>87.5</v>
      </c>
      <c r="E47" s="25">
        <f t="shared" si="6"/>
        <v>87.5</v>
      </c>
      <c r="F47" s="25">
        <f t="shared" si="6"/>
        <v>87.5</v>
      </c>
    </row>
    <row r="48" spans="1:7" ht="47.25" x14ac:dyDescent="0.25">
      <c r="A48" s="14" t="s">
        <v>33</v>
      </c>
      <c r="B48" s="28" t="s">
        <v>150</v>
      </c>
      <c r="C48" s="24">
        <v>200</v>
      </c>
      <c r="D48" s="25">
        <f>D49</f>
        <v>87.5</v>
      </c>
      <c r="E48" s="25">
        <f t="shared" si="6"/>
        <v>87.5</v>
      </c>
      <c r="F48" s="25">
        <f t="shared" si="6"/>
        <v>87.5</v>
      </c>
    </row>
    <row r="49" spans="1:6" ht="63" x14ac:dyDescent="0.25">
      <c r="A49" s="27" t="s">
        <v>32</v>
      </c>
      <c r="B49" s="28" t="s">
        <v>150</v>
      </c>
      <c r="C49" s="29">
        <v>240</v>
      </c>
      <c r="D49" s="30">
        <v>87.5</v>
      </c>
      <c r="E49" s="30">
        <v>87.5</v>
      </c>
      <c r="F49" s="30">
        <v>87.5</v>
      </c>
    </row>
    <row r="50" spans="1:6" ht="31.5" x14ac:dyDescent="0.25">
      <c r="A50" s="45" t="s">
        <v>53</v>
      </c>
      <c r="B50" s="23" t="s">
        <v>128</v>
      </c>
      <c r="C50" s="19"/>
      <c r="D50" s="20">
        <f>D51</f>
        <v>1679.1</v>
      </c>
      <c r="E50" s="20">
        <f t="shared" ref="E50:F50" si="7">E51</f>
        <v>1679.1</v>
      </c>
      <c r="F50" s="20">
        <f t="shared" si="7"/>
        <v>1679.1</v>
      </c>
    </row>
    <row r="51" spans="1:6" x14ac:dyDescent="0.25">
      <c r="A51" s="13" t="s">
        <v>56</v>
      </c>
      <c r="B51" s="23" t="s">
        <v>128</v>
      </c>
      <c r="C51" s="36"/>
      <c r="D51" s="26">
        <f>D52+D59</f>
        <v>1679.1</v>
      </c>
      <c r="E51" s="26">
        <f t="shared" ref="E51:F51" si="8">E52+E59</f>
        <v>1679.1</v>
      </c>
      <c r="F51" s="26">
        <f t="shared" si="8"/>
        <v>1679.1</v>
      </c>
    </row>
    <row r="52" spans="1:6" ht="44.45" customHeight="1" x14ac:dyDescent="0.25">
      <c r="A52" s="14" t="s">
        <v>49</v>
      </c>
      <c r="B52" s="23" t="s">
        <v>127</v>
      </c>
      <c r="C52" s="36"/>
      <c r="D52" s="26">
        <f>D53+D55+D57</f>
        <v>1326.1</v>
      </c>
      <c r="E52" s="26">
        <f t="shared" ref="E52:F52" si="9">E53+E55+E57</f>
        <v>1326.1</v>
      </c>
      <c r="F52" s="26">
        <f t="shared" si="9"/>
        <v>1326.1</v>
      </c>
    </row>
    <row r="53" spans="1:6" ht="126" x14ac:dyDescent="0.25">
      <c r="A53" s="14" t="s">
        <v>12</v>
      </c>
      <c r="B53" s="23" t="s">
        <v>127</v>
      </c>
      <c r="C53" s="36">
        <v>100</v>
      </c>
      <c r="D53" s="26">
        <f>D54</f>
        <v>1054.0999999999999</v>
      </c>
      <c r="E53" s="26">
        <f t="shared" ref="E53:F53" si="10">E54</f>
        <v>1054.0999999999999</v>
      </c>
      <c r="F53" s="26">
        <f t="shared" si="10"/>
        <v>1054.0999999999999</v>
      </c>
    </row>
    <row r="54" spans="1:6" ht="47.25" x14ac:dyDescent="0.25">
      <c r="A54" s="14" t="s">
        <v>13</v>
      </c>
      <c r="B54" s="23" t="s">
        <v>127</v>
      </c>
      <c r="C54" s="36">
        <v>120</v>
      </c>
      <c r="D54" s="26">
        <v>1054.0999999999999</v>
      </c>
      <c r="E54" s="26">
        <v>1054.0999999999999</v>
      </c>
      <c r="F54" s="26">
        <v>1054.0999999999999</v>
      </c>
    </row>
    <row r="55" spans="1:6" ht="47.25" x14ac:dyDescent="0.25">
      <c r="A55" s="14" t="s">
        <v>33</v>
      </c>
      <c r="B55" s="23" t="s">
        <v>127</v>
      </c>
      <c r="C55" s="36">
        <v>200</v>
      </c>
      <c r="D55" s="26">
        <f>D56</f>
        <v>260</v>
      </c>
      <c r="E55" s="26">
        <f t="shared" ref="E55:F55" si="11">E56</f>
        <v>260</v>
      </c>
      <c r="F55" s="26">
        <f t="shared" si="11"/>
        <v>260</v>
      </c>
    </row>
    <row r="56" spans="1:6" ht="68.099999999999994" customHeight="1" x14ac:dyDescent="0.25">
      <c r="A56" s="14" t="s">
        <v>32</v>
      </c>
      <c r="B56" s="23" t="s">
        <v>127</v>
      </c>
      <c r="C56" s="36">
        <v>240</v>
      </c>
      <c r="D56" s="26">
        <v>260</v>
      </c>
      <c r="E56" s="26">
        <v>260</v>
      </c>
      <c r="F56" s="26">
        <v>260</v>
      </c>
    </row>
    <row r="57" spans="1:6" x14ac:dyDescent="0.25">
      <c r="A57" s="14" t="s">
        <v>14</v>
      </c>
      <c r="B57" s="23" t="s">
        <v>127</v>
      </c>
      <c r="C57" s="36">
        <v>800</v>
      </c>
      <c r="D57" s="26">
        <f>D58</f>
        <v>12</v>
      </c>
      <c r="E57" s="26">
        <f t="shared" ref="E57:F57" si="12">E58</f>
        <v>12</v>
      </c>
      <c r="F57" s="26">
        <f t="shared" si="12"/>
        <v>12</v>
      </c>
    </row>
    <row r="58" spans="1:6" ht="31.5" x14ac:dyDescent="0.25">
      <c r="A58" s="14" t="s">
        <v>15</v>
      </c>
      <c r="B58" s="23" t="s">
        <v>127</v>
      </c>
      <c r="C58" s="36">
        <v>850</v>
      </c>
      <c r="D58" s="26">
        <v>12</v>
      </c>
      <c r="E58" s="26">
        <v>12</v>
      </c>
      <c r="F58" s="26">
        <v>12</v>
      </c>
    </row>
    <row r="59" spans="1:6" x14ac:dyDescent="0.25">
      <c r="A59" s="14" t="s">
        <v>6</v>
      </c>
      <c r="B59" s="23" t="s">
        <v>131</v>
      </c>
      <c r="C59" s="36">
        <v>500</v>
      </c>
      <c r="D59" s="26">
        <f>D60</f>
        <v>353</v>
      </c>
      <c r="E59" s="26">
        <f t="shared" ref="E59:F59" si="13">E60</f>
        <v>353</v>
      </c>
      <c r="F59" s="26">
        <f t="shared" si="13"/>
        <v>353</v>
      </c>
    </row>
    <row r="60" spans="1:6" x14ac:dyDescent="0.25">
      <c r="A60" s="27" t="s">
        <v>17</v>
      </c>
      <c r="B60" s="23" t="s">
        <v>131</v>
      </c>
      <c r="C60" s="36">
        <v>540</v>
      </c>
      <c r="D60" s="26">
        <v>353</v>
      </c>
      <c r="E60" s="26">
        <v>353</v>
      </c>
      <c r="F60" s="26">
        <v>353</v>
      </c>
    </row>
    <row r="61" spans="1:6" ht="79.5" customHeight="1" x14ac:dyDescent="0.25">
      <c r="A61" s="6" t="s">
        <v>24</v>
      </c>
      <c r="B61" s="51"/>
      <c r="C61" s="48"/>
      <c r="D61" s="41">
        <f>D62</f>
        <v>37.5</v>
      </c>
      <c r="E61" s="41">
        <f t="shared" ref="E61:F65" si="14">E62</f>
        <v>37.5</v>
      </c>
      <c r="F61" s="41">
        <f t="shared" si="14"/>
        <v>37.5</v>
      </c>
    </row>
    <row r="62" spans="1:6" ht="31.5" x14ac:dyDescent="0.25">
      <c r="A62" s="45" t="s">
        <v>53</v>
      </c>
      <c r="B62" s="28" t="s">
        <v>130</v>
      </c>
      <c r="C62" s="52"/>
      <c r="D62" s="53">
        <f>D63</f>
        <v>37.5</v>
      </c>
      <c r="E62" s="53">
        <f t="shared" si="14"/>
        <v>37.5</v>
      </c>
      <c r="F62" s="53">
        <f t="shared" si="14"/>
        <v>37.5</v>
      </c>
    </row>
    <row r="63" spans="1:6" ht="33.950000000000003" customHeight="1" x14ac:dyDescent="0.25">
      <c r="A63" s="54" t="s">
        <v>69</v>
      </c>
      <c r="B63" s="28" t="s">
        <v>130</v>
      </c>
      <c r="C63" s="24"/>
      <c r="D63" s="25">
        <f>D64</f>
        <v>37.5</v>
      </c>
      <c r="E63" s="25">
        <f t="shared" si="14"/>
        <v>37.5</v>
      </c>
      <c r="F63" s="25">
        <f t="shared" si="14"/>
        <v>37.5</v>
      </c>
    </row>
    <row r="64" spans="1:6" ht="70.5" customHeight="1" x14ac:dyDescent="0.25">
      <c r="A64" s="14" t="s">
        <v>84</v>
      </c>
      <c r="B64" s="28" t="s">
        <v>129</v>
      </c>
      <c r="C64" s="24"/>
      <c r="D64" s="25">
        <f>D65</f>
        <v>37.5</v>
      </c>
      <c r="E64" s="25">
        <f t="shared" si="14"/>
        <v>37.5</v>
      </c>
      <c r="F64" s="25">
        <f t="shared" si="14"/>
        <v>37.5</v>
      </c>
    </row>
    <row r="65" spans="1:6" ht="24" customHeight="1" x14ac:dyDescent="0.25">
      <c r="A65" s="14" t="s">
        <v>6</v>
      </c>
      <c r="B65" s="28" t="s">
        <v>129</v>
      </c>
      <c r="C65" s="24">
        <v>500</v>
      </c>
      <c r="D65" s="25">
        <f>D66</f>
        <v>37.5</v>
      </c>
      <c r="E65" s="25">
        <f t="shared" si="14"/>
        <v>37.5</v>
      </c>
      <c r="F65" s="25">
        <f t="shared" si="14"/>
        <v>37.5</v>
      </c>
    </row>
    <row r="66" spans="1:6" ht="28.5" customHeight="1" x14ac:dyDescent="0.25">
      <c r="A66" s="27" t="s">
        <v>17</v>
      </c>
      <c r="B66" s="28" t="s">
        <v>129</v>
      </c>
      <c r="C66" s="29">
        <v>540</v>
      </c>
      <c r="D66" s="30">
        <v>37.5</v>
      </c>
      <c r="E66" s="30">
        <v>37.5</v>
      </c>
      <c r="F66" s="30">
        <v>37.5</v>
      </c>
    </row>
    <row r="67" spans="1:6" ht="24" customHeight="1" x14ac:dyDescent="0.25">
      <c r="A67" s="49" t="s">
        <v>25</v>
      </c>
      <c r="B67" s="51"/>
      <c r="C67" s="48"/>
      <c r="D67" s="41">
        <f>D68</f>
        <v>10</v>
      </c>
      <c r="E67" s="41">
        <f t="shared" ref="E67:F70" si="15">E68</f>
        <v>10</v>
      </c>
      <c r="F67" s="41">
        <f t="shared" si="15"/>
        <v>10</v>
      </c>
    </row>
    <row r="68" spans="1:6" x14ac:dyDescent="0.25">
      <c r="A68" s="45" t="s">
        <v>57</v>
      </c>
      <c r="B68" s="61" t="s">
        <v>147</v>
      </c>
      <c r="C68" s="62" t="s">
        <v>148</v>
      </c>
      <c r="D68" s="53">
        <f>D69</f>
        <v>10</v>
      </c>
      <c r="E68" s="53">
        <f t="shared" si="15"/>
        <v>10</v>
      </c>
      <c r="F68" s="53">
        <f t="shared" si="15"/>
        <v>10</v>
      </c>
    </row>
    <row r="69" spans="1:6" ht="31.5" x14ac:dyDescent="0.25">
      <c r="A69" s="14" t="s">
        <v>35</v>
      </c>
      <c r="B69" s="63" t="s">
        <v>149</v>
      </c>
      <c r="C69" s="64" t="s">
        <v>148</v>
      </c>
      <c r="D69" s="25">
        <f>D70</f>
        <v>10</v>
      </c>
      <c r="E69" s="25">
        <f t="shared" si="15"/>
        <v>10</v>
      </c>
      <c r="F69" s="25">
        <f t="shared" si="15"/>
        <v>10</v>
      </c>
    </row>
    <row r="70" spans="1:6" x14ac:dyDescent="0.25">
      <c r="A70" s="14" t="s">
        <v>14</v>
      </c>
      <c r="B70" s="63" t="s">
        <v>149</v>
      </c>
      <c r="C70" s="64">
        <v>800</v>
      </c>
      <c r="D70" s="25">
        <f>D71</f>
        <v>10</v>
      </c>
      <c r="E70" s="25">
        <f t="shared" si="15"/>
        <v>10</v>
      </c>
      <c r="F70" s="25">
        <f t="shared" si="15"/>
        <v>10</v>
      </c>
    </row>
    <row r="71" spans="1:6" x14ac:dyDescent="0.25">
      <c r="A71" s="27" t="s">
        <v>26</v>
      </c>
      <c r="B71" s="65" t="s">
        <v>149</v>
      </c>
      <c r="C71" s="66">
        <v>870</v>
      </c>
      <c r="D71" s="30">
        <v>10</v>
      </c>
      <c r="E71" s="30">
        <v>10</v>
      </c>
      <c r="F71" s="30">
        <v>10</v>
      </c>
    </row>
    <row r="72" spans="1:6" ht="35.25" hidden="1" customHeight="1" x14ac:dyDescent="0.25">
      <c r="A72" s="49" t="s">
        <v>4</v>
      </c>
      <c r="B72" s="51"/>
      <c r="C72" s="48"/>
      <c r="D72" s="41">
        <f>D73</f>
        <v>0</v>
      </c>
      <c r="E72" s="41">
        <f t="shared" ref="E72:F75" si="16">E73</f>
        <v>0</v>
      </c>
      <c r="F72" s="41">
        <f t="shared" si="16"/>
        <v>0</v>
      </c>
    </row>
    <row r="73" spans="1:6" ht="33.75" hidden="1" customHeight="1" x14ac:dyDescent="0.25">
      <c r="A73" s="17" t="s">
        <v>135</v>
      </c>
      <c r="B73" s="18" t="s">
        <v>136</v>
      </c>
      <c r="C73" s="52"/>
      <c r="D73" s="53">
        <f>D74</f>
        <v>0</v>
      </c>
      <c r="E73" s="53">
        <f t="shared" si="16"/>
        <v>0</v>
      </c>
      <c r="F73" s="53">
        <f t="shared" si="16"/>
        <v>0</v>
      </c>
    </row>
    <row r="74" spans="1:6" ht="37.5" hidden="1" customHeight="1" x14ac:dyDescent="0.25">
      <c r="A74" s="13" t="s">
        <v>134</v>
      </c>
      <c r="B74" s="28" t="s">
        <v>133</v>
      </c>
      <c r="C74" s="24"/>
      <c r="D74" s="25">
        <f>D75</f>
        <v>0</v>
      </c>
      <c r="E74" s="25">
        <f t="shared" si="16"/>
        <v>0</v>
      </c>
      <c r="F74" s="25">
        <f t="shared" si="16"/>
        <v>0</v>
      </c>
    </row>
    <row r="75" spans="1:6" hidden="1" x14ac:dyDescent="0.25">
      <c r="A75" s="27" t="s">
        <v>132</v>
      </c>
      <c r="B75" s="28" t="s">
        <v>133</v>
      </c>
      <c r="C75" s="24">
        <v>300</v>
      </c>
      <c r="D75" s="25">
        <f>D76</f>
        <v>0</v>
      </c>
      <c r="E75" s="25">
        <f t="shared" si="16"/>
        <v>0</v>
      </c>
      <c r="F75" s="25">
        <f t="shared" si="16"/>
        <v>0</v>
      </c>
    </row>
    <row r="76" spans="1:6" hidden="1" x14ac:dyDescent="0.25">
      <c r="A76" s="27" t="s">
        <v>132</v>
      </c>
      <c r="B76" s="28" t="s">
        <v>133</v>
      </c>
      <c r="C76" s="29">
        <v>360</v>
      </c>
      <c r="D76" s="30">
        <v>0</v>
      </c>
      <c r="E76" s="30">
        <v>0</v>
      </c>
      <c r="F76" s="30">
        <v>0</v>
      </c>
    </row>
    <row r="77" spans="1:6" ht="21" customHeight="1" x14ac:dyDescent="0.25">
      <c r="A77" s="49" t="s">
        <v>27</v>
      </c>
      <c r="B77" s="34"/>
      <c r="C77" s="48"/>
      <c r="D77" s="41">
        <f>D78</f>
        <v>125.3</v>
      </c>
      <c r="E77" s="41">
        <f t="shared" ref="E77:F79" si="17">E78</f>
        <v>126.7</v>
      </c>
      <c r="F77" s="41">
        <f t="shared" si="17"/>
        <v>131.80000000000001</v>
      </c>
    </row>
    <row r="78" spans="1:6" ht="31.5" x14ac:dyDescent="0.25">
      <c r="A78" s="49" t="s">
        <v>28</v>
      </c>
      <c r="B78" s="34"/>
      <c r="C78" s="16"/>
      <c r="D78" s="32">
        <f>D79</f>
        <v>125.3</v>
      </c>
      <c r="E78" s="32">
        <f t="shared" si="17"/>
        <v>126.7</v>
      </c>
      <c r="F78" s="32">
        <f t="shared" si="17"/>
        <v>131.80000000000001</v>
      </c>
    </row>
    <row r="79" spans="1:6" x14ac:dyDescent="0.25">
      <c r="A79" s="55" t="s">
        <v>122</v>
      </c>
      <c r="B79" s="18" t="s">
        <v>152</v>
      </c>
      <c r="C79" s="19"/>
      <c r="D79" s="20">
        <f>D80</f>
        <v>125.3</v>
      </c>
      <c r="E79" s="20">
        <f t="shared" si="17"/>
        <v>126.7</v>
      </c>
      <c r="F79" s="20">
        <f t="shared" si="17"/>
        <v>131.80000000000001</v>
      </c>
    </row>
    <row r="80" spans="1:6" ht="63" x14ac:dyDescent="0.25">
      <c r="A80" s="13" t="s">
        <v>121</v>
      </c>
      <c r="B80" s="47" t="s">
        <v>153</v>
      </c>
      <c r="C80" s="36"/>
      <c r="D80" s="26">
        <f>D81+D83</f>
        <v>125.3</v>
      </c>
      <c r="E80" s="26">
        <f t="shared" ref="E80:F80" si="18">E81+E83</f>
        <v>126.7</v>
      </c>
      <c r="F80" s="26">
        <f t="shared" si="18"/>
        <v>131.80000000000001</v>
      </c>
    </row>
    <row r="81" spans="1:6" ht="120.95" customHeight="1" x14ac:dyDescent="0.25">
      <c r="A81" s="14" t="s">
        <v>12</v>
      </c>
      <c r="B81" s="47" t="s">
        <v>153</v>
      </c>
      <c r="C81" s="36">
        <v>100</v>
      </c>
      <c r="D81" s="26">
        <f>D82</f>
        <v>110.5</v>
      </c>
      <c r="E81" s="26">
        <f t="shared" ref="E81:F81" si="19">E82</f>
        <v>111.8</v>
      </c>
      <c r="F81" s="26">
        <f t="shared" si="19"/>
        <v>116.4</v>
      </c>
    </row>
    <row r="82" spans="1:6" ht="47.25" x14ac:dyDescent="0.25">
      <c r="A82" s="14" t="s">
        <v>13</v>
      </c>
      <c r="B82" s="47" t="s">
        <v>153</v>
      </c>
      <c r="C82" s="36">
        <v>120</v>
      </c>
      <c r="D82" s="26">
        <v>110.5</v>
      </c>
      <c r="E82" s="26">
        <v>111.8</v>
      </c>
      <c r="F82" s="26">
        <v>116.4</v>
      </c>
    </row>
    <row r="83" spans="1:6" ht="47.25" x14ac:dyDescent="0.25">
      <c r="A83" s="14" t="s">
        <v>33</v>
      </c>
      <c r="B83" s="47" t="s">
        <v>153</v>
      </c>
      <c r="C83" s="24">
        <v>200</v>
      </c>
      <c r="D83" s="25">
        <f>D84</f>
        <v>14.8</v>
      </c>
      <c r="E83" s="25">
        <f t="shared" ref="E83:F83" si="20">E84</f>
        <v>14.9</v>
      </c>
      <c r="F83" s="25">
        <f t="shared" si="20"/>
        <v>15.4</v>
      </c>
    </row>
    <row r="84" spans="1:6" ht="63" x14ac:dyDescent="0.25">
      <c r="A84" s="27" t="s">
        <v>32</v>
      </c>
      <c r="B84" s="47" t="s">
        <v>153</v>
      </c>
      <c r="C84" s="29">
        <v>240</v>
      </c>
      <c r="D84" s="30">
        <v>14.8</v>
      </c>
      <c r="E84" s="30">
        <v>14.9</v>
      </c>
      <c r="F84" s="30">
        <v>15.4</v>
      </c>
    </row>
    <row r="85" spans="1:6" ht="47.25" x14ac:dyDescent="0.25">
      <c r="A85" s="49" t="s">
        <v>37</v>
      </c>
      <c r="B85" s="34"/>
      <c r="C85" s="48"/>
      <c r="D85" s="41">
        <f t="shared" ref="D85:D90" si="21">D86</f>
        <v>135</v>
      </c>
      <c r="E85" s="41">
        <f t="shared" ref="E85:F90" si="22">E86</f>
        <v>30</v>
      </c>
      <c r="F85" s="41">
        <f t="shared" si="22"/>
        <v>30</v>
      </c>
    </row>
    <row r="86" spans="1:6" ht="80.25" customHeight="1" x14ac:dyDescent="0.25">
      <c r="A86" s="49" t="s">
        <v>123</v>
      </c>
      <c r="B86" s="34"/>
      <c r="C86" s="48"/>
      <c r="D86" s="41">
        <f t="shared" si="21"/>
        <v>135</v>
      </c>
      <c r="E86" s="41">
        <f t="shared" si="22"/>
        <v>30</v>
      </c>
      <c r="F86" s="41">
        <f t="shared" si="22"/>
        <v>30</v>
      </c>
    </row>
    <row r="87" spans="1:6" ht="41.25" customHeight="1" x14ac:dyDescent="0.25">
      <c r="A87" s="13" t="s">
        <v>163</v>
      </c>
      <c r="B87" s="23" t="s">
        <v>162</v>
      </c>
      <c r="C87" s="19"/>
      <c r="D87" s="20">
        <f t="shared" si="21"/>
        <v>135</v>
      </c>
      <c r="E87" s="20">
        <f>E88</f>
        <v>30</v>
      </c>
      <c r="F87" s="20">
        <f>F88</f>
        <v>30</v>
      </c>
    </row>
    <row r="88" spans="1:6" ht="39" customHeight="1" x14ac:dyDescent="0.25">
      <c r="A88" s="13" t="s">
        <v>163</v>
      </c>
      <c r="B88" s="23" t="s">
        <v>161</v>
      </c>
      <c r="C88" s="24"/>
      <c r="D88" s="25">
        <f t="shared" si="21"/>
        <v>135</v>
      </c>
      <c r="E88" s="25">
        <f t="shared" si="22"/>
        <v>30</v>
      </c>
      <c r="F88" s="25">
        <f t="shared" si="22"/>
        <v>30</v>
      </c>
    </row>
    <row r="89" spans="1:6" ht="51" customHeight="1" x14ac:dyDescent="0.25">
      <c r="A89" s="13" t="s">
        <v>51</v>
      </c>
      <c r="B89" s="23" t="s">
        <v>160</v>
      </c>
      <c r="C89" s="24"/>
      <c r="D89" s="25">
        <f t="shared" si="21"/>
        <v>135</v>
      </c>
      <c r="E89" s="25">
        <f t="shared" si="22"/>
        <v>30</v>
      </c>
      <c r="F89" s="25">
        <f t="shared" si="22"/>
        <v>30</v>
      </c>
    </row>
    <row r="90" spans="1:6" ht="47.25" x14ac:dyDescent="0.25">
      <c r="A90" s="14" t="s">
        <v>33</v>
      </c>
      <c r="B90" s="23" t="s">
        <v>160</v>
      </c>
      <c r="C90" s="24">
        <v>200</v>
      </c>
      <c r="D90" s="25">
        <f t="shared" si="21"/>
        <v>135</v>
      </c>
      <c r="E90" s="25">
        <f t="shared" si="22"/>
        <v>30</v>
      </c>
      <c r="F90" s="25">
        <f t="shared" si="22"/>
        <v>30</v>
      </c>
    </row>
    <row r="91" spans="1:6" ht="63" x14ac:dyDescent="0.25">
      <c r="A91" s="14" t="s">
        <v>32</v>
      </c>
      <c r="B91" s="23" t="s">
        <v>160</v>
      </c>
      <c r="C91" s="24">
        <v>240</v>
      </c>
      <c r="D91" s="25">
        <f>105+30</f>
        <v>135</v>
      </c>
      <c r="E91" s="25">
        <v>30</v>
      </c>
      <c r="F91" s="25">
        <v>30</v>
      </c>
    </row>
    <row r="92" spans="1:6" ht="63" hidden="1" x14ac:dyDescent="0.25">
      <c r="A92" s="14" t="s">
        <v>50</v>
      </c>
      <c r="B92" s="23" t="s">
        <v>67</v>
      </c>
      <c r="C92" s="24"/>
      <c r="D92" s="25"/>
      <c r="E92" s="25"/>
      <c r="F92" s="25"/>
    </row>
    <row r="93" spans="1:6" ht="94.5" hidden="1" x14ac:dyDescent="0.25">
      <c r="A93" s="13" t="s">
        <v>51</v>
      </c>
      <c r="B93" s="23" t="s">
        <v>68</v>
      </c>
      <c r="C93" s="24"/>
      <c r="D93" s="25"/>
      <c r="E93" s="25"/>
      <c r="F93" s="25"/>
    </row>
    <row r="94" spans="1:6" ht="94.5" hidden="1" x14ac:dyDescent="0.25">
      <c r="A94" s="14" t="s">
        <v>42</v>
      </c>
      <c r="B94" s="23" t="s">
        <v>88</v>
      </c>
      <c r="C94" s="24">
        <v>600</v>
      </c>
      <c r="D94" s="25"/>
      <c r="E94" s="25"/>
      <c r="F94" s="25"/>
    </row>
    <row r="95" spans="1:6" ht="95.45" hidden="1" customHeight="1" x14ac:dyDescent="0.25">
      <c r="A95" s="27" t="s">
        <v>38</v>
      </c>
      <c r="B95" s="28" t="s">
        <v>89</v>
      </c>
      <c r="C95" s="29">
        <v>630</v>
      </c>
      <c r="D95" s="30"/>
      <c r="E95" s="30"/>
      <c r="F95" s="30"/>
    </row>
    <row r="96" spans="1:6" ht="24.95" hidden="1" customHeight="1" x14ac:dyDescent="0.25">
      <c r="A96" s="49" t="s">
        <v>5</v>
      </c>
      <c r="B96" s="68" t="s">
        <v>154</v>
      </c>
      <c r="C96" s="11"/>
      <c r="D96" s="35">
        <f>D97</f>
        <v>0</v>
      </c>
      <c r="E96" s="35">
        <f t="shared" ref="E96:F96" si="23">E97</f>
        <v>0</v>
      </c>
      <c r="F96" s="35">
        <f t="shared" si="23"/>
        <v>0</v>
      </c>
    </row>
    <row r="97" spans="1:6" ht="32.450000000000003" hidden="1" customHeight="1" x14ac:dyDescent="0.25">
      <c r="A97" s="49" t="s">
        <v>7</v>
      </c>
      <c r="B97" s="68" t="s">
        <v>154</v>
      </c>
      <c r="C97" s="12"/>
      <c r="D97" s="33">
        <f>D101</f>
        <v>0</v>
      </c>
      <c r="E97" s="33">
        <f t="shared" ref="E97:F97" si="24">E101</f>
        <v>0</v>
      </c>
      <c r="F97" s="33">
        <f t="shared" si="24"/>
        <v>0</v>
      </c>
    </row>
    <row r="98" spans="1:6" ht="63" hidden="1" x14ac:dyDescent="0.25">
      <c r="A98" s="17" t="s">
        <v>52</v>
      </c>
      <c r="B98" s="46">
        <v>1000000000</v>
      </c>
      <c r="C98" s="19"/>
      <c r="D98" s="20"/>
      <c r="E98" s="20"/>
      <c r="F98" s="20"/>
    </row>
    <row r="99" spans="1:6" ht="153.94999999999999" hidden="1" customHeight="1" x14ac:dyDescent="0.25">
      <c r="A99" s="13" t="s">
        <v>90</v>
      </c>
      <c r="B99" s="46">
        <v>1010000000</v>
      </c>
      <c r="C99" s="24"/>
      <c r="D99" s="25"/>
      <c r="E99" s="25"/>
      <c r="F99" s="25"/>
    </row>
    <row r="100" spans="1:6" ht="47.25" hidden="1" x14ac:dyDescent="0.25">
      <c r="A100" s="13" t="s">
        <v>91</v>
      </c>
      <c r="B100" s="46">
        <v>1010183020</v>
      </c>
      <c r="C100" s="24">
        <v>200</v>
      </c>
      <c r="D100" s="25"/>
      <c r="E100" s="25"/>
      <c r="F100" s="25"/>
    </row>
    <row r="101" spans="1:6" ht="77.25" hidden="1" customHeight="1" x14ac:dyDescent="0.25">
      <c r="A101" s="69" t="s">
        <v>155</v>
      </c>
      <c r="B101" s="46">
        <v>1000000000</v>
      </c>
      <c r="C101" s="24"/>
      <c r="D101" s="25">
        <f>D102</f>
        <v>0</v>
      </c>
      <c r="E101" s="25">
        <f t="shared" ref="E101:F101" si="25">E102</f>
        <v>0</v>
      </c>
      <c r="F101" s="25">
        <f t="shared" si="25"/>
        <v>0</v>
      </c>
    </row>
    <row r="102" spans="1:6" ht="80.25" hidden="1" customHeight="1" x14ac:dyDescent="0.25">
      <c r="A102" s="70" t="s">
        <v>156</v>
      </c>
      <c r="B102" s="46">
        <v>1010000000</v>
      </c>
      <c r="C102" s="36"/>
      <c r="D102" s="26">
        <f>D103</f>
        <v>0</v>
      </c>
      <c r="E102" s="26">
        <f t="shared" ref="E102:F102" si="26">E103</f>
        <v>0</v>
      </c>
      <c r="F102" s="26">
        <f t="shared" si="26"/>
        <v>0</v>
      </c>
    </row>
    <row r="103" spans="1:6" ht="94.5" hidden="1" customHeight="1" x14ac:dyDescent="0.25">
      <c r="A103" s="70" t="s">
        <v>157</v>
      </c>
      <c r="B103" s="46">
        <v>1010183020</v>
      </c>
      <c r="C103" s="36"/>
      <c r="D103" s="26">
        <f>D104</f>
        <v>0</v>
      </c>
      <c r="E103" s="26">
        <f t="shared" ref="E103:F103" si="27">E104</f>
        <v>0</v>
      </c>
      <c r="F103" s="26">
        <f t="shared" si="27"/>
        <v>0</v>
      </c>
    </row>
    <row r="104" spans="1:6" ht="31.5" hidden="1" x14ac:dyDescent="0.25">
      <c r="A104" s="70" t="s">
        <v>158</v>
      </c>
      <c r="B104" s="46">
        <v>1010183020</v>
      </c>
      <c r="C104" s="36">
        <v>200</v>
      </c>
      <c r="D104" s="26">
        <f>D105</f>
        <v>0</v>
      </c>
      <c r="E104" s="26">
        <f t="shared" ref="E104:F104" si="28">E105</f>
        <v>0</v>
      </c>
      <c r="F104" s="26">
        <f t="shared" si="28"/>
        <v>0</v>
      </c>
    </row>
    <row r="105" spans="1:6" ht="47.25" hidden="1" x14ac:dyDescent="0.25">
      <c r="A105" s="71" t="s">
        <v>159</v>
      </c>
      <c r="B105" s="46">
        <v>1010183020</v>
      </c>
      <c r="C105" s="40">
        <v>240</v>
      </c>
      <c r="D105" s="31">
        <v>0</v>
      </c>
      <c r="E105" s="31">
        <v>0</v>
      </c>
      <c r="F105" s="31">
        <v>0</v>
      </c>
    </row>
    <row r="106" spans="1:6" ht="31.5" hidden="1" x14ac:dyDescent="0.25">
      <c r="A106" s="49" t="s">
        <v>8</v>
      </c>
      <c r="B106" s="34"/>
      <c r="C106" s="12"/>
      <c r="D106" s="33"/>
      <c r="E106" s="33"/>
      <c r="F106" s="33"/>
    </row>
    <row r="107" spans="1:6" ht="47.25" hidden="1" x14ac:dyDescent="0.25">
      <c r="A107" s="9" t="s">
        <v>58</v>
      </c>
      <c r="B107" s="34" t="s">
        <v>72</v>
      </c>
      <c r="C107" s="12"/>
      <c r="D107" s="33"/>
      <c r="E107" s="33"/>
      <c r="F107" s="33"/>
    </row>
    <row r="108" spans="1:6" ht="63" hidden="1" customHeight="1" x14ac:dyDescent="0.25">
      <c r="A108" s="9" t="s">
        <v>71</v>
      </c>
      <c r="B108" s="34" t="s">
        <v>92</v>
      </c>
      <c r="C108" s="16"/>
      <c r="D108" s="32"/>
      <c r="E108" s="32"/>
      <c r="F108" s="32"/>
    </row>
    <row r="109" spans="1:6" ht="78.75" hidden="1" x14ac:dyDescent="0.25">
      <c r="A109" s="9" t="s">
        <v>33</v>
      </c>
      <c r="B109" s="34" t="s">
        <v>93</v>
      </c>
      <c r="C109" s="16">
        <v>200</v>
      </c>
      <c r="D109" s="32"/>
      <c r="E109" s="32"/>
      <c r="F109" s="32"/>
    </row>
    <row r="110" spans="1:6" ht="78.75" hidden="1" x14ac:dyDescent="0.25">
      <c r="A110" s="9" t="s">
        <v>32</v>
      </c>
      <c r="B110" s="34" t="s">
        <v>94</v>
      </c>
      <c r="C110" s="16">
        <v>240</v>
      </c>
      <c r="D110" s="32"/>
      <c r="E110" s="32"/>
      <c r="F110" s="32"/>
    </row>
    <row r="111" spans="1:6" x14ac:dyDescent="0.25">
      <c r="A111" s="9"/>
      <c r="B111" s="34"/>
      <c r="C111" s="16"/>
      <c r="D111" s="32"/>
      <c r="E111" s="32"/>
      <c r="F111" s="32"/>
    </row>
    <row r="112" spans="1:6" ht="32.1" customHeight="1" x14ac:dyDescent="0.25">
      <c r="A112" s="49" t="s">
        <v>9</v>
      </c>
      <c r="B112" s="34"/>
      <c r="C112" s="11"/>
      <c r="D112" s="35">
        <f>D132</f>
        <v>384.6</v>
      </c>
      <c r="E112" s="35">
        <f t="shared" ref="E112:F112" si="29">E132</f>
        <v>298.89999999999998</v>
      </c>
      <c r="F112" s="35">
        <f t="shared" si="29"/>
        <v>233.5</v>
      </c>
    </row>
    <row r="113" spans="1:6" ht="18" hidden="1" customHeight="1" x14ac:dyDescent="0.25">
      <c r="A113" s="49" t="s">
        <v>36</v>
      </c>
      <c r="B113" s="34"/>
      <c r="C113" s="16"/>
      <c r="D113" s="32"/>
      <c r="E113" s="32"/>
      <c r="F113" s="32"/>
    </row>
    <row r="114" spans="1:6" ht="47.25" hidden="1" x14ac:dyDescent="0.25">
      <c r="A114" s="45" t="s">
        <v>61</v>
      </c>
      <c r="B114" s="18" t="s">
        <v>73</v>
      </c>
      <c r="C114" s="38"/>
      <c r="D114" s="21"/>
      <c r="E114" s="21"/>
      <c r="F114" s="21"/>
    </row>
    <row r="115" spans="1:6" ht="143.44999999999999" hidden="1" customHeight="1" x14ac:dyDescent="0.25">
      <c r="A115" s="14" t="s">
        <v>60</v>
      </c>
      <c r="B115" s="23" t="s">
        <v>95</v>
      </c>
      <c r="C115" s="36"/>
      <c r="D115" s="26"/>
      <c r="E115" s="26"/>
      <c r="F115" s="26"/>
    </row>
    <row r="116" spans="1:6" ht="78.75" hidden="1" x14ac:dyDescent="0.25">
      <c r="A116" s="14" t="s">
        <v>33</v>
      </c>
      <c r="B116" s="23" t="s">
        <v>96</v>
      </c>
      <c r="C116" s="24">
        <v>200</v>
      </c>
      <c r="D116" s="25"/>
      <c r="E116" s="25"/>
      <c r="F116" s="25"/>
    </row>
    <row r="117" spans="1:6" ht="78.75" hidden="1" x14ac:dyDescent="0.25">
      <c r="A117" s="14" t="s">
        <v>32</v>
      </c>
      <c r="B117" s="23" t="s">
        <v>97</v>
      </c>
      <c r="C117" s="24">
        <v>240</v>
      </c>
      <c r="D117" s="25"/>
      <c r="E117" s="25"/>
      <c r="F117" s="25"/>
    </row>
    <row r="118" spans="1:6" ht="63.6" hidden="1" customHeight="1" x14ac:dyDescent="0.25">
      <c r="A118" s="14" t="s">
        <v>70</v>
      </c>
      <c r="B118" s="23" t="s">
        <v>98</v>
      </c>
      <c r="C118" s="36"/>
      <c r="D118" s="26"/>
      <c r="E118" s="26"/>
      <c r="F118" s="26"/>
    </row>
    <row r="119" spans="1:6" ht="78.75" hidden="1" x14ac:dyDescent="0.25">
      <c r="A119" s="14" t="s">
        <v>33</v>
      </c>
      <c r="B119" s="23" t="s">
        <v>99</v>
      </c>
      <c r="C119" s="24">
        <v>200</v>
      </c>
      <c r="D119" s="25"/>
      <c r="E119" s="25"/>
      <c r="F119" s="25"/>
    </row>
    <row r="120" spans="1:6" ht="78.75" hidden="1" x14ac:dyDescent="0.25">
      <c r="A120" s="14" t="s">
        <v>32</v>
      </c>
      <c r="B120" s="23" t="s">
        <v>100</v>
      </c>
      <c r="C120" s="24">
        <v>240</v>
      </c>
      <c r="D120" s="25"/>
      <c r="E120" s="25"/>
      <c r="F120" s="25"/>
    </row>
    <row r="121" spans="1:6" ht="78.75" hidden="1" x14ac:dyDescent="0.25">
      <c r="A121" s="13" t="s">
        <v>74</v>
      </c>
      <c r="B121" s="23" t="s">
        <v>101</v>
      </c>
      <c r="C121" s="36"/>
      <c r="D121" s="26"/>
      <c r="E121" s="26"/>
      <c r="F121" s="26"/>
    </row>
    <row r="122" spans="1:6" ht="78.75" hidden="1" x14ac:dyDescent="0.25">
      <c r="A122" s="14" t="s">
        <v>33</v>
      </c>
      <c r="B122" s="23" t="s">
        <v>102</v>
      </c>
      <c r="C122" s="24">
        <v>200</v>
      </c>
      <c r="D122" s="25"/>
      <c r="E122" s="25"/>
      <c r="F122" s="25"/>
    </row>
    <row r="123" spans="1:6" ht="78.75" hidden="1" x14ac:dyDescent="0.25">
      <c r="A123" s="14" t="s">
        <v>32</v>
      </c>
      <c r="B123" s="23" t="s">
        <v>103</v>
      </c>
      <c r="C123" s="24">
        <v>240</v>
      </c>
      <c r="D123" s="25"/>
      <c r="E123" s="25"/>
      <c r="F123" s="25"/>
    </row>
    <row r="124" spans="1:6" ht="21.6" hidden="1" customHeight="1" x14ac:dyDescent="0.25">
      <c r="A124" s="49" t="s">
        <v>10</v>
      </c>
      <c r="B124" s="34"/>
      <c r="C124" s="16"/>
      <c r="D124" s="32"/>
      <c r="E124" s="32"/>
      <c r="F124" s="32"/>
    </row>
    <row r="125" spans="1:6" ht="47.25" hidden="1" x14ac:dyDescent="0.25">
      <c r="A125" s="45" t="s">
        <v>59</v>
      </c>
      <c r="B125" s="18" t="s">
        <v>75</v>
      </c>
      <c r="C125" s="19"/>
      <c r="D125" s="20"/>
      <c r="E125" s="20"/>
      <c r="F125" s="20"/>
    </row>
    <row r="126" spans="1:6" ht="156.6" hidden="1" customHeight="1" x14ac:dyDescent="0.25">
      <c r="A126" s="14" t="s">
        <v>60</v>
      </c>
      <c r="B126" s="23" t="s">
        <v>104</v>
      </c>
      <c r="C126" s="36"/>
      <c r="D126" s="26"/>
      <c r="E126" s="26"/>
      <c r="F126" s="26"/>
    </row>
    <row r="127" spans="1:6" ht="78.75" hidden="1" x14ac:dyDescent="0.25">
      <c r="A127" s="14" t="s">
        <v>33</v>
      </c>
      <c r="B127" s="23" t="s">
        <v>105</v>
      </c>
      <c r="C127" s="24">
        <v>200</v>
      </c>
      <c r="D127" s="25"/>
      <c r="E127" s="25"/>
      <c r="F127" s="25"/>
    </row>
    <row r="128" spans="1:6" ht="78.75" hidden="1" x14ac:dyDescent="0.25">
      <c r="A128" s="14" t="s">
        <v>32</v>
      </c>
      <c r="B128" s="23" t="s">
        <v>106</v>
      </c>
      <c r="C128" s="24">
        <v>240</v>
      </c>
      <c r="D128" s="25"/>
      <c r="E128" s="25"/>
      <c r="F128" s="25"/>
    </row>
    <row r="129" spans="1:7" ht="65.45" hidden="1" customHeight="1" x14ac:dyDescent="0.25">
      <c r="A129" s="14" t="s">
        <v>82</v>
      </c>
      <c r="B129" s="23" t="s">
        <v>107</v>
      </c>
      <c r="C129" s="36"/>
      <c r="D129" s="26"/>
      <c r="E129" s="26"/>
      <c r="F129" s="26"/>
    </row>
    <row r="130" spans="1:7" ht="65.099999999999994" hidden="1" customHeight="1" x14ac:dyDescent="0.25">
      <c r="A130" s="14" t="s">
        <v>33</v>
      </c>
      <c r="B130" s="23" t="s">
        <v>108</v>
      </c>
      <c r="C130" s="24">
        <v>200</v>
      </c>
      <c r="D130" s="25"/>
      <c r="E130" s="25"/>
      <c r="F130" s="25"/>
    </row>
    <row r="131" spans="1:7" ht="78.75" hidden="1" x14ac:dyDescent="0.25">
      <c r="A131" s="27" t="s">
        <v>32</v>
      </c>
      <c r="B131" s="28" t="s">
        <v>109</v>
      </c>
      <c r="C131" s="29">
        <v>240</v>
      </c>
      <c r="D131" s="30"/>
      <c r="E131" s="30"/>
      <c r="F131" s="30"/>
    </row>
    <row r="132" spans="1:7" ht="18.600000000000001" customHeight="1" x14ac:dyDescent="0.25">
      <c r="A132" s="49" t="s">
        <v>11</v>
      </c>
      <c r="B132" s="34"/>
      <c r="C132" s="48"/>
      <c r="D132" s="41">
        <f>D138+D133</f>
        <v>384.6</v>
      </c>
      <c r="E132" s="41">
        <f>E138+E133</f>
        <v>298.89999999999998</v>
      </c>
      <c r="F132" s="41">
        <f t="shared" ref="F132" si="30">F138+F133</f>
        <v>233.5</v>
      </c>
    </row>
    <row r="133" spans="1:7" ht="112.5" hidden="1" customHeight="1" x14ac:dyDescent="0.25">
      <c r="A133" s="7" t="s">
        <v>166</v>
      </c>
      <c r="B133" s="81" t="s">
        <v>169</v>
      </c>
      <c r="C133" s="72" t="s">
        <v>148</v>
      </c>
      <c r="D133" s="73">
        <f>D134</f>
        <v>0</v>
      </c>
      <c r="E133" s="73">
        <f t="shared" ref="E133:F136" si="31">E134</f>
        <v>0</v>
      </c>
      <c r="F133" s="73">
        <f t="shared" si="31"/>
        <v>0</v>
      </c>
    </row>
    <row r="134" spans="1:7" ht="65.25" hidden="1" customHeight="1" x14ac:dyDescent="0.25">
      <c r="A134" s="17" t="s">
        <v>164</v>
      </c>
      <c r="B134" s="18" t="s">
        <v>168</v>
      </c>
      <c r="C134" s="74" t="s">
        <v>148</v>
      </c>
      <c r="D134" s="75">
        <f>D135</f>
        <v>0</v>
      </c>
      <c r="E134" s="75">
        <f t="shared" si="31"/>
        <v>0</v>
      </c>
      <c r="F134" s="75">
        <f t="shared" si="31"/>
        <v>0</v>
      </c>
    </row>
    <row r="135" spans="1:7" ht="50.25" hidden="1" customHeight="1" x14ac:dyDescent="0.25">
      <c r="A135" s="76" t="s">
        <v>165</v>
      </c>
      <c r="B135" s="18" t="s">
        <v>167</v>
      </c>
      <c r="C135" s="77" t="s">
        <v>148</v>
      </c>
      <c r="D135" s="78">
        <f>D136</f>
        <v>0</v>
      </c>
      <c r="E135" s="78">
        <f t="shared" si="31"/>
        <v>0</v>
      </c>
      <c r="F135" s="78">
        <f t="shared" si="31"/>
        <v>0</v>
      </c>
    </row>
    <row r="136" spans="1:7" ht="51" hidden="1" customHeight="1" x14ac:dyDescent="0.25">
      <c r="A136" s="14" t="s">
        <v>33</v>
      </c>
      <c r="B136" s="18" t="s">
        <v>167</v>
      </c>
      <c r="C136" s="24">
        <v>200</v>
      </c>
      <c r="D136" s="79">
        <f>D137</f>
        <v>0</v>
      </c>
      <c r="E136" s="79">
        <f t="shared" si="31"/>
        <v>0</v>
      </c>
      <c r="F136" s="79">
        <f t="shared" si="31"/>
        <v>0</v>
      </c>
    </row>
    <row r="137" spans="1:7" ht="71.25" hidden="1" customHeight="1" x14ac:dyDescent="0.25">
      <c r="A137" s="27" t="s">
        <v>32</v>
      </c>
      <c r="B137" s="18" t="s">
        <v>167</v>
      </c>
      <c r="C137" s="29">
        <v>240</v>
      </c>
      <c r="D137" s="80">
        <v>0</v>
      </c>
      <c r="E137" s="80">
        <v>0</v>
      </c>
      <c r="F137" s="80">
        <v>0</v>
      </c>
    </row>
    <row r="138" spans="1:7" ht="31.5" x14ac:dyDescent="0.25">
      <c r="A138" s="45" t="s">
        <v>62</v>
      </c>
      <c r="B138" s="18" t="s">
        <v>139</v>
      </c>
      <c r="C138" s="52"/>
      <c r="D138" s="53">
        <f>D142</f>
        <v>384.6</v>
      </c>
      <c r="E138" s="53">
        <f t="shared" ref="E138:F138" si="32">E142</f>
        <v>298.89999999999998</v>
      </c>
      <c r="F138" s="53">
        <f t="shared" si="32"/>
        <v>233.5</v>
      </c>
    </row>
    <row r="139" spans="1:7" ht="161.44999999999999" hidden="1" customHeight="1" x14ac:dyDescent="0.25">
      <c r="A139" s="14" t="s">
        <v>39</v>
      </c>
      <c r="B139" s="23" t="s">
        <v>110</v>
      </c>
      <c r="C139" s="36"/>
      <c r="D139" s="26"/>
      <c r="E139" s="26"/>
      <c r="F139" s="26"/>
    </row>
    <row r="140" spans="1:7" ht="78.75" hidden="1" x14ac:dyDescent="0.25">
      <c r="A140" s="14" t="s">
        <v>33</v>
      </c>
      <c r="B140" s="23" t="s">
        <v>111</v>
      </c>
      <c r="C140" s="36">
        <v>200</v>
      </c>
      <c r="D140" s="26"/>
      <c r="E140" s="26"/>
      <c r="F140" s="26"/>
    </row>
    <row r="141" spans="1:7" ht="78.75" hidden="1" x14ac:dyDescent="0.25">
      <c r="A141" s="14" t="s">
        <v>32</v>
      </c>
      <c r="B141" s="23" t="s">
        <v>112</v>
      </c>
      <c r="C141" s="36">
        <v>240</v>
      </c>
      <c r="D141" s="26"/>
      <c r="E141" s="26"/>
      <c r="F141" s="26"/>
    </row>
    <row r="142" spans="1:7" ht="63" x14ac:dyDescent="0.25">
      <c r="A142" s="14" t="s">
        <v>78</v>
      </c>
      <c r="B142" s="47" t="s">
        <v>138</v>
      </c>
      <c r="C142" s="36"/>
      <c r="D142" s="26">
        <f>D143</f>
        <v>384.6</v>
      </c>
      <c r="E142" s="26">
        <f t="shared" ref="E142:F143" si="33">E143</f>
        <v>298.89999999999998</v>
      </c>
      <c r="F142" s="26">
        <f t="shared" si="33"/>
        <v>233.5</v>
      </c>
      <c r="G142" s="5"/>
    </row>
    <row r="143" spans="1:7" ht="47.25" x14ac:dyDescent="0.25">
      <c r="A143" s="14" t="s">
        <v>33</v>
      </c>
      <c r="B143" s="47" t="s">
        <v>138</v>
      </c>
      <c r="C143" s="36">
        <v>200</v>
      </c>
      <c r="D143" s="26">
        <f>D144</f>
        <v>384.6</v>
      </c>
      <c r="E143" s="26">
        <f t="shared" si="33"/>
        <v>298.89999999999998</v>
      </c>
      <c r="F143" s="26">
        <f t="shared" si="33"/>
        <v>233.5</v>
      </c>
    </row>
    <row r="144" spans="1:7" ht="63" x14ac:dyDescent="0.25">
      <c r="A144" s="27" t="s">
        <v>32</v>
      </c>
      <c r="B144" s="47" t="s">
        <v>138</v>
      </c>
      <c r="C144" s="40">
        <v>240</v>
      </c>
      <c r="D144" s="31">
        <f>394.6-10</f>
        <v>384.6</v>
      </c>
      <c r="E144" s="31">
        <f>394.6-12.8-72.9-10</f>
        <v>298.89999999999998</v>
      </c>
      <c r="F144" s="31">
        <v>233.5</v>
      </c>
    </row>
    <row r="145" spans="1:6" ht="20.45" hidden="1" customHeight="1" x14ac:dyDescent="0.25">
      <c r="A145" s="49" t="s">
        <v>16</v>
      </c>
      <c r="B145" s="34"/>
      <c r="C145" s="12"/>
      <c r="D145" s="33"/>
      <c r="E145" s="33"/>
      <c r="F145" s="33"/>
    </row>
    <row r="146" spans="1:6" ht="21.95" hidden="1" customHeight="1" x14ac:dyDescent="0.25">
      <c r="A146" s="49" t="s">
        <v>34</v>
      </c>
      <c r="B146" s="34"/>
      <c r="C146" s="12"/>
      <c r="D146" s="33"/>
      <c r="E146" s="33"/>
      <c r="F146" s="33"/>
    </row>
    <row r="147" spans="1:6" ht="39" hidden="1" customHeight="1" x14ac:dyDescent="0.25">
      <c r="A147" s="56" t="s">
        <v>85</v>
      </c>
      <c r="B147" s="18" t="s">
        <v>76</v>
      </c>
      <c r="C147" s="38"/>
      <c r="D147" s="21"/>
      <c r="E147" s="21"/>
      <c r="F147" s="21"/>
    </row>
    <row r="148" spans="1:6" ht="62.1" hidden="1" customHeight="1" x14ac:dyDescent="0.25">
      <c r="A148" s="13" t="s">
        <v>77</v>
      </c>
      <c r="B148" s="23" t="s">
        <v>113</v>
      </c>
      <c r="C148" s="36"/>
      <c r="D148" s="26"/>
      <c r="E148" s="26"/>
      <c r="F148" s="26"/>
    </row>
    <row r="149" spans="1:6" ht="78.75" hidden="1" x14ac:dyDescent="0.25">
      <c r="A149" s="13" t="s">
        <v>33</v>
      </c>
      <c r="B149" s="23" t="s">
        <v>114</v>
      </c>
      <c r="C149" s="36">
        <v>200</v>
      </c>
      <c r="D149" s="26"/>
      <c r="E149" s="26"/>
      <c r="F149" s="26"/>
    </row>
    <row r="150" spans="1:6" ht="78.75" hidden="1" x14ac:dyDescent="0.25">
      <c r="A150" s="39" t="s">
        <v>32</v>
      </c>
      <c r="B150" s="28" t="s">
        <v>114</v>
      </c>
      <c r="C150" s="40">
        <v>240</v>
      </c>
      <c r="D150" s="31"/>
      <c r="E150" s="31"/>
      <c r="F150" s="31"/>
    </row>
    <row r="151" spans="1:6" hidden="1" x14ac:dyDescent="0.25">
      <c r="A151" s="15"/>
      <c r="B151" s="34"/>
      <c r="C151" s="12"/>
      <c r="D151" s="33"/>
      <c r="E151" s="33"/>
      <c r="F151" s="33"/>
    </row>
    <row r="152" spans="1:6" ht="18" customHeight="1" x14ac:dyDescent="0.25">
      <c r="A152" s="6" t="s">
        <v>40</v>
      </c>
      <c r="B152" s="34"/>
      <c r="C152" s="12"/>
      <c r="D152" s="35">
        <f>D153</f>
        <v>30</v>
      </c>
      <c r="E152" s="35">
        <f t="shared" ref="E152:F156" si="34">E153</f>
        <v>30</v>
      </c>
      <c r="F152" s="35">
        <f t="shared" si="34"/>
        <v>30</v>
      </c>
    </row>
    <row r="153" spans="1:6" ht="18.95" customHeight="1" x14ac:dyDescent="0.25">
      <c r="A153" s="6" t="s">
        <v>41</v>
      </c>
      <c r="B153" s="34"/>
      <c r="C153" s="12"/>
      <c r="D153" s="35">
        <f>D154</f>
        <v>30</v>
      </c>
      <c r="E153" s="35">
        <f t="shared" si="34"/>
        <v>30</v>
      </c>
      <c r="F153" s="35">
        <f t="shared" si="34"/>
        <v>30</v>
      </c>
    </row>
    <row r="154" spans="1:6" ht="42" customHeight="1" x14ac:dyDescent="0.25">
      <c r="A154" s="56" t="s">
        <v>145</v>
      </c>
      <c r="B154" s="18" t="s">
        <v>143</v>
      </c>
      <c r="C154" s="38"/>
      <c r="D154" s="21">
        <f>D155</f>
        <v>30</v>
      </c>
      <c r="E154" s="21">
        <f t="shared" si="34"/>
        <v>30</v>
      </c>
      <c r="F154" s="21">
        <f t="shared" si="34"/>
        <v>30</v>
      </c>
    </row>
    <row r="155" spans="1:6" x14ac:dyDescent="0.25">
      <c r="A155" s="13" t="s">
        <v>144</v>
      </c>
      <c r="B155" s="28" t="s">
        <v>142</v>
      </c>
      <c r="C155" s="36"/>
      <c r="D155" s="26">
        <f>D156</f>
        <v>30</v>
      </c>
      <c r="E155" s="26">
        <f t="shared" si="34"/>
        <v>30</v>
      </c>
      <c r="F155" s="26">
        <f t="shared" si="34"/>
        <v>30</v>
      </c>
    </row>
    <row r="156" spans="1:6" ht="47.25" x14ac:dyDescent="0.25">
      <c r="A156" s="14" t="s">
        <v>33</v>
      </c>
      <c r="B156" s="28" t="s">
        <v>142</v>
      </c>
      <c r="C156" s="42" t="s">
        <v>141</v>
      </c>
      <c r="D156" s="25">
        <f>D157</f>
        <v>30</v>
      </c>
      <c r="E156" s="25">
        <f t="shared" si="34"/>
        <v>30</v>
      </c>
      <c r="F156" s="25">
        <f t="shared" si="34"/>
        <v>30</v>
      </c>
    </row>
    <row r="157" spans="1:6" ht="63.95" customHeight="1" x14ac:dyDescent="0.25">
      <c r="A157" s="27" t="s">
        <v>32</v>
      </c>
      <c r="B157" s="28" t="s">
        <v>142</v>
      </c>
      <c r="C157" s="43" t="s">
        <v>140</v>
      </c>
      <c r="D157" s="30">
        <v>30</v>
      </c>
      <c r="E157" s="30">
        <v>30</v>
      </c>
      <c r="F157" s="30">
        <v>30</v>
      </c>
    </row>
    <row r="158" spans="1:6" x14ac:dyDescent="0.25">
      <c r="A158" s="15" t="s">
        <v>146</v>
      </c>
      <c r="B158" s="34"/>
      <c r="C158" s="57"/>
      <c r="D158" s="32"/>
      <c r="E158" s="32">
        <v>72.900000000000006</v>
      </c>
      <c r="F158" s="32">
        <v>145.69999999999999</v>
      </c>
    </row>
    <row r="159" spans="1:6" ht="20.25" hidden="1" customHeight="1" x14ac:dyDescent="0.25">
      <c r="A159" s="49" t="s">
        <v>18</v>
      </c>
      <c r="B159" s="34"/>
      <c r="C159" s="48"/>
      <c r="D159" s="41"/>
      <c r="E159" s="41"/>
      <c r="F159" s="41"/>
    </row>
    <row r="160" spans="1:6" ht="20.45" hidden="1" customHeight="1" x14ac:dyDescent="0.25">
      <c r="A160" s="49" t="s">
        <v>30</v>
      </c>
      <c r="B160" s="34"/>
      <c r="C160" s="16"/>
      <c r="D160" s="32"/>
      <c r="E160" s="32"/>
      <c r="F160" s="32"/>
    </row>
    <row r="161" spans="1:6" ht="47.25" hidden="1" x14ac:dyDescent="0.25">
      <c r="A161" s="45" t="s">
        <v>31</v>
      </c>
      <c r="B161" s="18" t="s">
        <v>79</v>
      </c>
      <c r="C161" s="19"/>
      <c r="D161" s="20"/>
      <c r="E161" s="20"/>
      <c r="F161" s="20"/>
    </row>
    <row r="162" spans="1:6" ht="56.45" hidden="1" customHeight="1" x14ac:dyDescent="0.25">
      <c r="A162" s="14" t="s">
        <v>63</v>
      </c>
      <c r="B162" s="23" t="s">
        <v>115</v>
      </c>
      <c r="C162" s="24"/>
      <c r="D162" s="25"/>
      <c r="E162" s="25"/>
      <c r="F162" s="25"/>
    </row>
    <row r="163" spans="1:6" ht="78.75" hidden="1" x14ac:dyDescent="0.25">
      <c r="A163" s="14" t="s">
        <v>19</v>
      </c>
      <c r="B163" s="23" t="s">
        <v>116</v>
      </c>
      <c r="C163" s="24">
        <v>300</v>
      </c>
      <c r="D163" s="25"/>
      <c r="E163" s="25"/>
      <c r="F163" s="25"/>
    </row>
    <row r="164" spans="1:6" ht="78.75" hidden="1" x14ac:dyDescent="0.25">
      <c r="A164" s="27" t="s">
        <v>20</v>
      </c>
      <c r="B164" s="28" t="s">
        <v>117</v>
      </c>
      <c r="C164" s="29">
        <v>320</v>
      </c>
      <c r="D164" s="30"/>
      <c r="E164" s="30"/>
      <c r="F164" s="30"/>
    </row>
    <row r="165" spans="1:6" hidden="1" x14ac:dyDescent="0.25">
      <c r="A165" s="9"/>
      <c r="B165" s="34"/>
      <c r="C165" s="16"/>
      <c r="D165" s="32"/>
      <c r="E165" s="32"/>
      <c r="F165" s="32"/>
    </row>
    <row r="166" spans="1:6" ht="17.45" hidden="1" customHeight="1" x14ac:dyDescent="0.25">
      <c r="A166" s="49" t="s">
        <v>21</v>
      </c>
      <c r="B166" s="34"/>
      <c r="C166" s="48"/>
      <c r="D166" s="41"/>
      <c r="E166" s="41"/>
      <c r="F166" s="41"/>
    </row>
    <row r="167" spans="1:6" ht="17.100000000000001" hidden="1" customHeight="1" x14ac:dyDescent="0.25">
      <c r="A167" s="49" t="s">
        <v>22</v>
      </c>
      <c r="B167" s="34"/>
      <c r="C167" s="16"/>
      <c r="D167" s="32"/>
      <c r="E167" s="32"/>
      <c r="F167" s="32"/>
    </row>
    <row r="168" spans="1:6" ht="47.25" hidden="1" x14ac:dyDescent="0.25">
      <c r="A168" s="45" t="s">
        <v>64</v>
      </c>
      <c r="B168" s="18" t="s">
        <v>81</v>
      </c>
      <c r="C168" s="38"/>
      <c r="D168" s="21"/>
      <c r="E168" s="21"/>
      <c r="F168" s="21"/>
    </row>
    <row r="169" spans="1:6" ht="78.75" hidden="1" x14ac:dyDescent="0.25">
      <c r="A169" s="14" t="s">
        <v>80</v>
      </c>
      <c r="B169" s="23" t="s">
        <v>118</v>
      </c>
      <c r="C169" s="36"/>
      <c r="D169" s="26"/>
      <c r="E169" s="26"/>
      <c r="F169" s="26"/>
    </row>
    <row r="170" spans="1:6" ht="78.75" hidden="1" x14ac:dyDescent="0.25">
      <c r="A170" s="14" t="s">
        <v>33</v>
      </c>
      <c r="B170" s="23" t="s">
        <v>119</v>
      </c>
      <c r="C170" s="36">
        <v>200</v>
      </c>
      <c r="D170" s="26"/>
      <c r="E170" s="26"/>
      <c r="F170" s="26"/>
    </row>
    <row r="171" spans="1:6" ht="63.95" hidden="1" customHeight="1" x14ac:dyDescent="0.25">
      <c r="A171" s="27" t="s">
        <v>32</v>
      </c>
      <c r="B171" s="28" t="s">
        <v>120</v>
      </c>
      <c r="C171" s="40">
        <v>240</v>
      </c>
      <c r="D171" s="31"/>
      <c r="E171" s="31"/>
      <c r="F171" s="31"/>
    </row>
    <row r="172" spans="1:6" ht="24.95" customHeight="1" x14ac:dyDescent="0.25">
      <c r="A172" s="95" t="s">
        <v>44</v>
      </c>
      <c r="B172" s="95"/>
      <c r="C172" s="95"/>
      <c r="D172" s="44">
        <f>D31+D25+D19</f>
        <v>4202</v>
      </c>
      <c r="E172" s="44">
        <f>E31+E25+E19+E158</f>
        <v>3115.6</v>
      </c>
      <c r="F172" s="44">
        <f>F31+F25+F19+F158</f>
        <v>3128.1</v>
      </c>
    </row>
    <row r="173" spans="1:6" x14ac:dyDescent="0.25">
      <c r="A173" s="58"/>
      <c r="B173" s="22"/>
      <c r="C173" s="22"/>
      <c r="D173" s="22"/>
      <c r="E173" s="22"/>
      <c r="F173" s="22"/>
    </row>
    <row r="174" spans="1:6" x14ac:dyDescent="0.25">
      <c r="A174" s="22"/>
      <c r="B174" s="22"/>
      <c r="C174" s="22"/>
      <c r="D174" s="22"/>
      <c r="E174" s="22"/>
      <c r="F174" s="37"/>
    </row>
    <row r="175" spans="1:6" x14ac:dyDescent="0.25">
      <c r="A175" s="22"/>
      <c r="B175" s="22"/>
      <c r="C175" s="22"/>
      <c r="D175" s="22"/>
      <c r="E175" s="22"/>
      <c r="F175" s="37"/>
    </row>
    <row r="176" spans="1:6" x14ac:dyDescent="0.25">
      <c r="A176" s="59"/>
      <c r="B176" s="22"/>
      <c r="C176" s="22"/>
      <c r="D176" s="22"/>
      <c r="E176" s="22"/>
      <c r="F176" s="22"/>
    </row>
    <row r="177" spans="1:6" x14ac:dyDescent="0.25">
      <c r="A177" s="22"/>
      <c r="B177" s="22"/>
      <c r="C177" s="22"/>
      <c r="D177" s="22"/>
      <c r="E177" s="22"/>
      <c r="F177" s="37"/>
    </row>
    <row r="178" spans="1:6" x14ac:dyDescent="0.25">
      <c r="A178" s="22"/>
      <c r="B178" s="22"/>
      <c r="C178" s="22"/>
      <c r="D178" s="22"/>
      <c r="E178" s="22"/>
      <c r="F178" s="22"/>
    </row>
    <row r="179" spans="1:6" x14ac:dyDescent="0.25">
      <c r="A179" s="22"/>
      <c r="B179" s="22"/>
      <c r="C179" s="22"/>
      <c r="D179" s="22"/>
      <c r="E179" s="22"/>
      <c r="F179" s="22"/>
    </row>
    <row r="180" spans="1:6" x14ac:dyDescent="0.25">
      <c r="A180" s="22"/>
      <c r="B180" s="22"/>
      <c r="C180" s="60"/>
      <c r="D180" s="60"/>
      <c r="E180" s="60"/>
      <c r="F180" s="22"/>
    </row>
    <row r="181" spans="1:6" x14ac:dyDescent="0.25">
      <c r="A181" s="22"/>
      <c r="B181" s="22"/>
      <c r="C181" s="22"/>
      <c r="D181" s="22"/>
      <c r="E181" s="22"/>
      <c r="F181" s="22"/>
    </row>
    <row r="182" spans="1:6" x14ac:dyDescent="0.25">
      <c r="A182" s="22"/>
      <c r="B182" s="22"/>
      <c r="C182" s="22"/>
      <c r="D182" s="22"/>
      <c r="E182" s="22"/>
      <c r="F182" s="22"/>
    </row>
    <row r="183" spans="1:6" x14ac:dyDescent="0.25">
      <c r="A183" s="22"/>
      <c r="B183" s="22"/>
      <c r="C183" s="22"/>
      <c r="D183" s="22"/>
      <c r="E183" s="22"/>
      <c r="F183" s="22"/>
    </row>
    <row r="184" spans="1:6" x14ac:dyDescent="0.25">
      <c r="A184" s="22"/>
      <c r="B184" s="22"/>
      <c r="C184" s="22"/>
      <c r="D184" s="22"/>
      <c r="E184" s="22"/>
      <c r="F184" s="22"/>
    </row>
    <row r="185" spans="1:6" x14ac:dyDescent="0.25">
      <c r="A185" s="22"/>
      <c r="B185" s="22"/>
      <c r="C185" s="22"/>
      <c r="D185" s="22"/>
      <c r="E185" s="22"/>
      <c r="F185" s="22"/>
    </row>
    <row r="186" spans="1:6" x14ac:dyDescent="0.25">
      <c r="A186" s="22"/>
      <c r="B186" s="22"/>
      <c r="C186" s="22"/>
      <c r="D186" s="22"/>
      <c r="E186" s="22"/>
      <c r="F186" s="22"/>
    </row>
    <row r="187" spans="1:6" x14ac:dyDescent="0.25">
      <c r="A187" s="22"/>
      <c r="B187" s="22"/>
      <c r="C187" s="22"/>
      <c r="D187" s="22"/>
      <c r="E187" s="22"/>
      <c r="F187" s="22"/>
    </row>
    <row r="188" spans="1:6" x14ac:dyDescent="0.25">
      <c r="A188" s="22"/>
      <c r="B188" s="22"/>
      <c r="C188" s="22"/>
      <c r="D188" s="22"/>
      <c r="E188" s="22"/>
      <c r="F188" s="22"/>
    </row>
    <row r="189" spans="1:6" x14ac:dyDescent="0.25">
      <c r="A189" s="22"/>
      <c r="B189" s="22"/>
      <c r="C189" s="22"/>
      <c r="D189" s="22"/>
      <c r="E189" s="22"/>
      <c r="F189" s="22"/>
    </row>
    <row r="190" spans="1:6" x14ac:dyDescent="0.25">
      <c r="A190" s="22"/>
      <c r="B190" s="22"/>
      <c r="C190" s="22"/>
      <c r="D190" s="22"/>
      <c r="E190" s="22"/>
      <c r="F190" s="22"/>
    </row>
    <row r="191" spans="1:6" x14ac:dyDescent="0.25">
      <c r="A191" s="22"/>
      <c r="B191" s="22"/>
      <c r="C191" s="22"/>
      <c r="D191" s="22"/>
      <c r="E191" s="22"/>
      <c r="F191" s="22"/>
    </row>
    <row r="192" spans="1:6" x14ac:dyDescent="0.25">
      <c r="A192" s="22"/>
      <c r="B192" s="22"/>
      <c r="C192" s="22"/>
      <c r="D192" s="22"/>
      <c r="E192" s="22"/>
      <c r="F192" s="22"/>
    </row>
    <row r="193" spans="1:6" x14ac:dyDescent="0.25">
      <c r="A193" s="22"/>
      <c r="B193" s="22"/>
      <c r="C193" s="22"/>
      <c r="D193" s="22"/>
      <c r="E193" s="22"/>
      <c r="F193" s="22"/>
    </row>
    <row r="194" spans="1:6" x14ac:dyDescent="0.25">
      <c r="A194" s="22"/>
      <c r="B194" s="22"/>
      <c r="C194" s="22"/>
      <c r="D194" s="22"/>
      <c r="E194" s="22"/>
      <c r="F194" s="22"/>
    </row>
    <row r="195" spans="1:6" x14ac:dyDescent="0.25">
      <c r="A195" s="22"/>
      <c r="B195" s="22"/>
      <c r="C195" s="22"/>
      <c r="D195" s="22"/>
      <c r="E195" s="22"/>
      <c r="F195" s="22"/>
    </row>
    <row r="196" spans="1:6" x14ac:dyDescent="0.25">
      <c r="A196" s="22"/>
      <c r="B196" s="22"/>
      <c r="C196" s="22"/>
      <c r="D196" s="22"/>
      <c r="E196" s="22"/>
      <c r="F196" s="22"/>
    </row>
    <row r="197" spans="1:6" x14ac:dyDescent="0.25">
      <c r="A197" s="22"/>
      <c r="B197" s="22"/>
      <c r="C197" s="22"/>
      <c r="D197" s="22"/>
      <c r="E197" s="22"/>
      <c r="F197" s="22"/>
    </row>
    <row r="198" spans="1:6" x14ac:dyDescent="0.25">
      <c r="A198" s="22"/>
      <c r="B198" s="22"/>
      <c r="C198" s="22"/>
      <c r="D198" s="22"/>
      <c r="E198" s="22"/>
      <c r="F198" s="22"/>
    </row>
    <row r="199" spans="1:6" x14ac:dyDescent="0.25">
      <c r="A199" s="22"/>
      <c r="B199" s="22"/>
      <c r="C199" s="22"/>
      <c r="D199" s="22"/>
      <c r="E199" s="22"/>
      <c r="F199" s="22"/>
    </row>
    <row r="200" spans="1:6" x14ac:dyDescent="0.25">
      <c r="A200" s="22"/>
      <c r="B200" s="22"/>
      <c r="C200" s="22"/>
      <c r="D200" s="22"/>
      <c r="E200" s="22"/>
      <c r="F200" s="22"/>
    </row>
    <row r="201" spans="1:6" x14ac:dyDescent="0.25">
      <c r="A201" s="22"/>
      <c r="B201" s="22"/>
      <c r="C201" s="22"/>
      <c r="D201" s="22"/>
      <c r="E201" s="22"/>
      <c r="F201" s="22"/>
    </row>
    <row r="202" spans="1:6" x14ac:dyDescent="0.25">
      <c r="A202" s="22"/>
      <c r="B202" s="22"/>
      <c r="C202" s="22"/>
      <c r="D202" s="22"/>
      <c r="E202" s="22"/>
      <c r="F202" s="22"/>
    </row>
    <row r="203" spans="1:6" x14ac:dyDescent="0.25">
      <c r="A203" s="22"/>
      <c r="B203" s="22"/>
      <c r="C203" s="22"/>
      <c r="D203" s="22"/>
      <c r="E203" s="22"/>
      <c r="F203" s="22"/>
    </row>
    <row r="204" spans="1:6" x14ac:dyDescent="0.25">
      <c r="A204" s="22"/>
      <c r="B204" s="22"/>
      <c r="C204" s="22"/>
      <c r="D204" s="22"/>
      <c r="E204" s="22"/>
      <c r="F204" s="22"/>
    </row>
    <row r="205" spans="1:6" x14ac:dyDescent="0.25">
      <c r="A205" s="22"/>
      <c r="B205" s="22"/>
      <c r="C205" s="22"/>
      <c r="D205" s="22"/>
      <c r="E205" s="22"/>
      <c r="F205" s="22"/>
    </row>
  </sheetData>
  <mergeCells count="18">
    <mergeCell ref="D2:F2"/>
    <mergeCell ref="B4:F4"/>
    <mergeCell ref="B5:F5"/>
    <mergeCell ref="B6:F6"/>
    <mergeCell ref="A172:C172"/>
    <mergeCell ref="A16:F16"/>
    <mergeCell ref="A17:A18"/>
    <mergeCell ref="B17:B18"/>
    <mergeCell ref="D17:F17"/>
    <mergeCell ref="C17:C18"/>
    <mergeCell ref="B12:F12"/>
    <mergeCell ref="B13:F13"/>
    <mergeCell ref="B14:F14"/>
    <mergeCell ref="B7:F7"/>
    <mergeCell ref="B3:F3"/>
    <mergeCell ref="D9:F9"/>
    <mergeCell ref="B10:F10"/>
    <mergeCell ref="B11:F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4,1</vt:lpstr>
      <vt:lpstr>'Приложение № 4,1'!Заголовки_для_печати</vt:lpstr>
      <vt:lpstr>'Приложение № 4,1'!Область_печати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2021-04-28T09:50:27Z</dcterms:modified>
</cp:coreProperties>
</file>