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Приложение № 5" sheetId="1" r:id="rId1"/>
  </sheets>
  <definedNames>
    <definedName name="_GoBack" localSheetId="0">'Приложение № 5'!#REF!</definedName>
    <definedName name="_xlnm._FilterDatabase" localSheetId="0" hidden="1">'Приложение № 5'!$B$8:$C$36</definedName>
    <definedName name="_xlnm.Print_Titles" localSheetId="0">'Приложение № 5'!$7:$8</definedName>
    <definedName name="_xlnm.Print_Area" localSheetId="0">'Приложение № 5'!$A$1:$F$36</definedName>
  </definedNames>
  <calcPr calcId="152511" refMode="R1C1"/>
</workbook>
</file>

<file path=xl/calcChain.xml><?xml version="1.0" encoding="utf-8"?>
<calcChain xmlns="http://schemas.openxmlformats.org/spreadsheetml/2006/main">
  <c r="D12" i="1" l="1"/>
  <c r="D10" i="1"/>
  <c r="F26" i="1" l="1"/>
  <c r="E26" i="1"/>
  <c r="F18" i="1" l="1"/>
  <c r="E18" i="1"/>
  <c r="D18" i="1"/>
  <c r="F9" i="1"/>
  <c r="E9" i="1"/>
  <c r="D9" i="1"/>
  <c r="F29" i="1" l="1"/>
  <c r="F23" i="1"/>
  <c r="F16" i="1"/>
  <c r="E29" i="1"/>
  <c r="E23" i="1"/>
  <c r="E16" i="1"/>
  <c r="D29" i="1"/>
  <c r="D23" i="1"/>
  <c r="D16" i="1"/>
  <c r="F36" i="1" l="1"/>
  <c r="E36" i="1"/>
  <c r="D36" i="1"/>
</calcChain>
</file>

<file path=xl/sharedStrings.xml><?xml version="1.0" encoding="utf-8"?>
<sst xmlns="http://schemas.openxmlformats.org/spreadsheetml/2006/main" count="102" uniqueCount="56">
  <si>
    <t>Раздел</t>
  </si>
  <si>
    <t>ВСЕГО РАСХОДОВ</t>
  </si>
  <si>
    <t>2023 год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</si>
  <si>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</si>
  <si>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</si>
  <si>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</si>
  <si>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</si>
  <si>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</si>
  <si>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</si>
  <si>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</si>
  <si>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</si>
  <si>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</si>
  <si>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</si>
  <si>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</si>
  <si>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</si>
  <si>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</si>
  <si>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</si>
  <si>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</si>
  <si>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</si>
  <si>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</si>
  <si>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</si>
  <si>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</si>
  <si>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</si>
  <si>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</si>
  <si>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</si>
  <si>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r>
      <t>(</t>
    </r>
    <r>
      <rPr>
        <b/>
        <i/>
        <sz val="12"/>
        <color theme="1"/>
        <rFont val="Times New Roman"/>
        <family val="1"/>
        <charset val="204"/>
      </rPr>
      <t>итоги)</t>
    </r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</si>
  <si>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</si>
  <si>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</si>
  <si>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</si>
  <si>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</si>
  <si>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</si>
  <si>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</si>
  <si>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</si>
  <si>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</si>
  <si>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</si>
  <si>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</si>
  <si>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</si>
  <si>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</si>
  <si>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</si>
  <si>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</si>
  <si>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</si>
  <si>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</si>
  <si>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</si>
  <si>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</si>
  <si>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</si>
  <si>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</si>
  <si>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11</t>
  </si>
  <si>
    <t>к решению Совета депутатов</t>
  </si>
  <si>
    <t>Условно утверждённые расходы</t>
  </si>
  <si>
    <t>2024 год</t>
  </si>
  <si>
    <t xml:space="preserve">                       Приложение № 3</t>
  </si>
  <si>
    <t>Сумма, рублей</t>
  </si>
  <si>
    <t>Распределение расходов  по разделам и подразделам  бюджета сельского поселения "Низовское"  Вельского муниципального района Архангельской области на 2023 год и на плановый период 2024 и 2025 годов</t>
  </si>
  <si>
    <t>2025 год</t>
  </si>
  <si>
    <t>сельского поселения "Низовское"</t>
  </si>
  <si>
    <t>от "21" декабря 2022 г. №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</si>
</sst>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44"/>
  <sheetViews>
    <sheetView tabSelected="1" topLeftCell="A13" zoomScaleSheetLayoutView="108" workbookViewId="0">
      <selection activeCell="A6" sqref="A6:F6"/>
    </sheetView>
  </sheetViews>
  <sheetFormatPr defaultColWidth="9.109375" defaultRowHeight="15.6" x14ac:dyDescent="0.3"/>
  <cols>
    <col min="1" max="1" width="50.88671875" style="2" customWidth="1"/>
    <col min="2" max="2" width="6.44140625" style="10" customWidth="1"/>
    <col min="3" max="3" width="5.88671875" style="2" customWidth="1"/>
    <col min="4" max="4" width="12.88671875" style="2" customWidth="1"/>
    <col min="5" max="5" width="12.6640625" style="2" customWidth="1"/>
    <col min="6" max="6" width="13.109375" style="2" customWidth="1"/>
    <col min="7" max="7" width="2.5546875" style="2" customWidth="1"/>
    <col min="8" max="8" width="12" style="2" customWidth="1"/>
    <col min="9" max="16384" width="9.109375" style="2"/>
  </cols>
  <sheetData>
    <row r="1" spans="1:7" ht="14.4" customHeight="1" x14ac:dyDescent="0.3">
      <c r="B1" s="32" t="s">
        <v>50</v>
      </c>
      <c r="C1" s="32"/>
      <c r="D1" s="32"/>
      <c r="E1" s="32"/>
      <c r="F1" s="32"/>
    </row>
    <row r="2" spans="1:7" ht="15.9" customHeight="1" x14ac:dyDescent="0.3">
      <c r="B2" s="33" t="s">
        <v>47</v>
      </c>
      <c r="C2" s="33"/>
      <c r="D2" s="33"/>
      <c r="E2" s="33"/>
      <c r="F2" s="33"/>
    </row>
    <row r="3" spans="1:7" ht="15.9" customHeight="1" x14ac:dyDescent="0.3">
      <c r="B3" s="33" t="s">
        <v>54</v>
      </c>
      <c r="C3" s="33"/>
      <c r="D3" s="33"/>
      <c r="E3" s="33"/>
      <c r="F3" s="33"/>
    </row>
    <row r="4" spans="1:7" ht="15.9" customHeight="1" x14ac:dyDescent="0.3">
      <c r="B4" s="13" t="s">
        <v>55</v>
      </c>
      <c r="C4" s="13"/>
      <c r="D4" s="13"/>
      <c r="E4" s="13"/>
    </row>
    <row r="5" spans="1:7" x14ac:dyDescent="0.3">
      <c r="B5" s="3"/>
      <c r="C5" s="4"/>
      <c r="D5" s="5"/>
      <c r="E5" s="5"/>
      <c r="F5" s="5"/>
    </row>
    <row r="6" spans="1:7" ht="47.1" customHeight="1" x14ac:dyDescent="0.3">
      <c r="A6" s="35" t="s">
        <v>52</v>
      </c>
      <c r="B6" s="35"/>
      <c r="C6" s="35"/>
      <c r="D6" s="35"/>
      <c r="E6" s="35"/>
      <c r="F6" s="35"/>
    </row>
    <row r="7" spans="1:7" ht="17.399999999999999" customHeight="1" x14ac:dyDescent="0.3">
      <c r="A7" s="36" t="s">
        <v>3</v>
      </c>
      <c r="B7" s="37" t="s">
        <v>0</v>
      </c>
      <c r="C7" s="36" t="s">
        <v>19</v>
      </c>
      <c r="D7" s="38" t="s">
        <v>51</v>
      </c>
      <c r="E7" s="38"/>
      <c r="F7" s="38"/>
    </row>
    <row r="8" spans="1:7" ht="38.25" customHeight="1" x14ac:dyDescent="0.3">
      <c r="A8" s="36"/>
      <c r="B8" s="37"/>
      <c r="C8" s="36"/>
      <c r="D8" s="30" t="s">
        <v>2</v>
      </c>
      <c r="E8" s="30" t="s">
        <v>49</v>
      </c>
      <c r="F8" s="30" t="s">
        <v>53</v>
      </c>
      <c r="G8" s="6"/>
    </row>
    <row r="9" spans="1:7" ht="30.9" customHeight="1" x14ac:dyDescent="0.3">
      <c r="A9" s="14" t="s">
        <v>16</v>
      </c>
      <c r="B9" s="15" t="s">
        <v>17</v>
      </c>
      <c r="C9" s="15" t="s">
        <v>18</v>
      </c>
      <c r="D9" s="27">
        <f>SUM(D10:D15)</f>
        <v>3967730</v>
      </c>
      <c r="E9" s="27">
        <f t="shared" ref="E9:F9" si="0">SUM(E10:E15)</f>
        <v>4028090</v>
      </c>
      <c r="F9" s="27">
        <f t="shared" si="0"/>
        <v>3940090</v>
      </c>
      <c r="G9" s="6"/>
    </row>
    <row r="10" spans="1:7" ht="48.6" customHeight="1" x14ac:dyDescent="0.3">
      <c r="A10" s="16" t="s">
        <v>4</v>
      </c>
      <c r="B10" s="17" t="s">
        <v>5</v>
      </c>
      <c r="C10" s="17" t="s">
        <v>6</v>
      </c>
      <c r="D10" s="28">
        <f>885570+12200</f>
        <v>897770</v>
      </c>
      <c r="E10" s="28">
        <v>885570</v>
      </c>
      <c r="F10" s="28">
        <v>885570</v>
      </c>
      <c r="G10" s="6"/>
    </row>
    <row r="11" spans="1:7" ht="47.4" hidden="1" customHeight="1" x14ac:dyDescent="0.3">
      <c r="A11" s="16" t="s">
        <v>7</v>
      </c>
      <c r="B11" s="17" t="s">
        <v>17</v>
      </c>
      <c r="C11" s="17" t="s">
        <v>20</v>
      </c>
      <c r="D11" s="28"/>
      <c r="E11" s="28"/>
      <c r="F11" s="28"/>
      <c r="G11" s="6"/>
    </row>
    <row r="12" spans="1:7" ht="62.1" customHeight="1" x14ac:dyDescent="0.3">
      <c r="A12" s="16" t="s">
        <v>8</v>
      </c>
      <c r="B12" s="17" t="s">
        <v>17</v>
      </c>
      <c r="C12" s="17" t="s">
        <v>21</v>
      </c>
      <c r="D12" s="28">
        <f>3004553-12200</f>
        <v>2992353</v>
      </c>
      <c r="E12" s="28">
        <v>3064913</v>
      </c>
      <c r="F12" s="28">
        <v>2976913</v>
      </c>
      <c r="G12" s="6"/>
    </row>
    <row r="13" spans="1:7" ht="51.6" customHeight="1" x14ac:dyDescent="0.3">
      <c r="A13" s="16" t="s">
        <v>9</v>
      </c>
      <c r="B13" s="17" t="s">
        <v>17</v>
      </c>
      <c r="C13" s="17" t="s">
        <v>22</v>
      </c>
      <c r="D13" s="28">
        <v>67607</v>
      </c>
      <c r="E13" s="28">
        <v>67607</v>
      </c>
      <c r="F13" s="28">
        <v>67607</v>
      </c>
      <c r="G13" s="6"/>
    </row>
    <row r="14" spans="1:7" ht="24.9" customHeight="1" x14ac:dyDescent="0.3">
      <c r="A14" s="16" t="s">
        <v>10</v>
      </c>
      <c r="B14" s="17" t="s">
        <v>17</v>
      </c>
      <c r="C14" s="17">
        <v>11</v>
      </c>
      <c r="D14" s="28">
        <v>10000</v>
      </c>
      <c r="E14" s="28">
        <v>10000</v>
      </c>
      <c r="F14" s="28">
        <v>10000</v>
      </c>
      <c r="G14" s="6"/>
    </row>
    <row r="15" spans="1:7" ht="21" hidden="1" customHeight="1" x14ac:dyDescent="0.3">
      <c r="A15" s="16" t="s">
        <v>11</v>
      </c>
      <c r="B15" s="17" t="s">
        <v>17</v>
      </c>
      <c r="C15" s="17">
        <v>13</v>
      </c>
      <c r="D15" s="28">
        <v>0</v>
      </c>
      <c r="E15" s="28">
        <v>0</v>
      </c>
      <c r="F15" s="28">
        <v>0</v>
      </c>
      <c r="G15" s="6"/>
    </row>
    <row r="16" spans="1:7" ht="24.9" customHeight="1" x14ac:dyDescent="0.3">
      <c r="A16" s="18" t="s">
        <v>12</v>
      </c>
      <c r="B16" s="19" t="s">
        <v>23</v>
      </c>
      <c r="C16" s="19" t="s">
        <v>18</v>
      </c>
      <c r="D16" s="27">
        <f>D17</f>
        <v>190050.7</v>
      </c>
      <c r="E16" s="27">
        <f>E17</f>
        <v>196846.58</v>
      </c>
      <c r="F16" s="27">
        <f>F17</f>
        <v>204401.22</v>
      </c>
      <c r="G16" s="6"/>
    </row>
    <row r="17" spans="1:7" ht="30" customHeight="1" x14ac:dyDescent="0.3">
      <c r="A17" s="16" t="s">
        <v>13</v>
      </c>
      <c r="B17" s="17" t="s">
        <v>23</v>
      </c>
      <c r="C17" s="17" t="s">
        <v>20</v>
      </c>
      <c r="D17" s="28">
        <v>190050.7</v>
      </c>
      <c r="E17" s="28">
        <v>196846.58</v>
      </c>
      <c r="F17" s="28">
        <v>204401.22</v>
      </c>
      <c r="G17" s="6"/>
    </row>
    <row r="18" spans="1:7" ht="38.25" customHeight="1" x14ac:dyDescent="0.3">
      <c r="A18" s="18" t="s">
        <v>14</v>
      </c>
      <c r="B18" s="19" t="s">
        <v>20</v>
      </c>
      <c r="C18" s="19" t="s">
        <v>18</v>
      </c>
      <c r="D18" s="27">
        <f>D19</f>
        <v>25000</v>
      </c>
      <c r="E18" s="27">
        <f t="shared" ref="E18:F18" si="1">E19</f>
        <v>0</v>
      </c>
      <c r="F18" s="27">
        <f t="shared" si="1"/>
        <v>0</v>
      </c>
      <c r="G18" s="6"/>
    </row>
    <row r="19" spans="1:7" ht="47.1" customHeight="1" x14ac:dyDescent="0.3">
      <c r="A19" s="16" t="s">
        <v>15</v>
      </c>
      <c r="B19" s="17" t="s">
        <v>20</v>
      </c>
      <c r="C19" s="17" t="s">
        <v>24</v>
      </c>
      <c r="D19" s="28">
        <v>25000</v>
      </c>
      <c r="E19" s="28">
        <v>0</v>
      </c>
      <c r="F19" s="28">
        <v>0</v>
      </c>
      <c r="G19" s="6"/>
    </row>
    <row r="20" spans="1:7" ht="27" hidden="1" customHeight="1" x14ac:dyDescent="0.3">
      <c r="A20" s="20" t="s">
        <v>26</v>
      </c>
      <c r="B20" s="31" t="s">
        <v>21</v>
      </c>
      <c r="C20" s="31" t="s">
        <v>18</v>
      </c>
      <c r="D20" s="27" t="s">
        <v>25</v>
      </c>
      <c r="E20" s="27" t="s">
        <v>25</v>
      </c>
      <c r="F20" s="27" t="s">
        <v>25</v>
      </c>
      <c r="G20" s="6"/>
    </row>
    <row r="21" spans="1:7" ht="20.100000000000001" hidden="1" customHeight="1" x14ac:dyDescent="0.3">
      <c r="A21" s="21" t="s">
        <v>27</v>
      </c>
      <c r="B21" s="31" t="s">
        <v>21</v>
      </c>
      <c r="C21" s="31" t="s">
        <v>28</v>
      </c>
      <c r="D21" s="28"/>
      <c r="E21" s="28"/>
      <c r="F21" s="28"/>
      <c r="G21" s="6"/>
    </row>
    <row r="22" spans="1:7" ht="21" hidden="1" customHeight="1" x14ac:dyDescent="0.3">
      <c r="A22" s="21" t="s">
        <v>29</v>
      </c>
      <c r="B22" s="31" t="s">
        <v>21</v>
      </c>
      <c r="C22" s="31" t="s">
        <v>30</v>
      </c>
      <c r="D22" s="28"/>
      <c r="E22" s="28"/>
      <c r="F22" s="28"/>
      <c r="G22" s="6"/>
    </row>
    <row r="23" spans="1:7" ht="23.4" customHeight="1" x14ac:dyDescent="0.3">
      <c r="A23" s="20" t="s">
        <v>31</v>
      </c>
      <c r="B23" s="15" t="s">
        <v>33</v>
      </c>
      <c r="C23" s="15" t="s">
        <v>18</v>
      </c>
      <c r="D23" s="27">
        <f>D26</f>
        <v>266764.59999999998</v>
      </c>
      <c r="E23" s="27">
        <f>E26</f>
        <v>137282.49</v>
      </c>
      <c r="F23" s="27">
        <f>F26</f>
        <v>89955.839999999997</v>
      </c>
      <c r="G23" s="6"/>
    </row>
    <row r="24" spans="1:7" ht="20.100000000000001" hidden="1" customHeight="1" x14ac:dyDescent="0.3">
      <c r="A24" s="21" t="s">
        <v>32</v>
      </c>
      <c r="B24" s="31" t="s">
        <v>33</v>
      </c>
      <c r="C24" s="31" t="s">
        <v>17</v>
      </c>
      <c r="D24" s="28"/>
      <c r="E24" s="28"/>
      <c r="F24" s="28"/>
      <c r="G24" s="6"/>
    </row>
    <row r="25" spans="1:7" ht="20.100000000000001" hidden="1" customHeight="1" x14ac:dyDescent="0.3">
      <c r="A25" s="21" t="s">
        <v>34</v>
      </c>
      <c r="B25" s="22" t="s">
        <v>33</v>
      </c>
      <c r="C25" s="22" t="s">
        <v>23</v>
      </c>
      <c r="D25" s="28"/>
      <c r="E25" s="28"/>
      <c r="F25" s="28"/>
      <c r="G25" s="6"/>
    </row>
    <row r="26" spans="1:7" ht="21.6" customHeight="1" x14ac:dyDescent="0.3">
      <c r="A26" s="23" t="s">
        <v>35</v>
      </c>
      <c r="B26" s="22" t="s">
        <v>33</v>
      </c>
      <c r="C26" s="22" t="s">
        <v>20</v>
      </c>
      <c r="D26" s="28">
        <v>266764.59999999998</v>
      </c>
      <c r="E26" s="28">
        <f>110712.49+26570</f>
        <v>137282.49</v>
      </c>
      <c r="F26" s="28">
        <f>36025.84+53930</f>
        <v>89955.839999999997</v>
      </c>
      <c r="G26" s="6"/>
    </row>
    <row r="27" spans="1:7" ht="22.5" hidden="1" customHeight="1" x14ac:dyDescent="0.3">
      <c r="A27" s="20" t="s">
        <v>36</v>
      </c>
      <c r="B27" s="15" t="s">
        <v>38</v>
      </c>
      <c r="C27" s="15" t="s">
        <v>18</v>
      </c>
      <c r="D27" s="27" t="s">
        <v>25</v>
      </c>
      <c r="E27" s="27" t="s">
        <v>25</v>
      </c>
      <c r="F27" s="27" t="s">
        <v>25</v>
      </c>
      <c r="G27" s="6"/>
    </row>
    <row r="28" spans="1:7" ht="20.399999999999999" hidden="1" customHeight="1" x14ac:dyDescent="0.3">
      <c r="A28" s="21" t="s">
        <v>37</v>
      </c>
      <c r="B28" s="31" t="s">
        <v>38</v>
      </c>
      <c r="C28" s="31" t="s">
        <v>17</v>
      </c>
      <c r="D28" s="28"/>
      <c r="E28" s="28"/>
      <c r="F28" s="28"/>
      <c r="G28" s="6"/>
    </row>
    <row r="29" spans="1:7" ht="20.399999999999999" customHeight="1" x14ac:dyDescent="0.3">
      <c r="A29" s="24" t="s">
        <v>39</v>
      </c>
      <c r="B29" s="15" t="s">
        <v>41</v>
      </c>
      <c r="C29" s="15" t="s">
        <v>18</v>
      </c>
      <c r="D29" s="27">
        <f>D30</f>
        <v>35000</v>
      </c>
      <c r="E29" s="27">
        <f>E30</f>
        <v>0</v>
      </c>
      <c r="F29" s="27">
        <f>F30</f>
        <v>0</v>
      </c>
      <c r="G29" s="6"/>
    </row>
    <row r="30" spans="1:7" ht="20.399999999999999" customHeight="1" x14ac:dyDescent="0.3">
      <c r="A30" s="25" t="s">
        <v>40</v>
      </c>
      <c r="B30" s="31" t="s">
        <v>41</v>
      </c>
      <c r="C30" s="31" t="s">
        <v>17</v>
      </c>
      <c r="D30" s="28">
        <v>35000</v>
      </c>
      <c r="E30" s="28">
        <v>0</v>
      </c>
      <c r="F30" s="28">
        <v>0</v>
      </c>
      <c r="G30" s="6"/>
    </row>
    <row r="31" spans="1:7" ht="20.399999999999999" hidden="1" customHeight="1" x14ac:dyDescent="0.3">
      <c r="A31" s="20" t="s">
        <v>42</v>
      </c>
      <c r="B31" s="15" t="s">
        <v>24</v>
      </c>
      <c r="C31" s="15" t="s">
        <v>18</v>
      </c>
      <c r="D31" s="27" t="s">
        <v>25</v>
      </c>
      <c r="E31" s="27" t="s">
        <v>25</v>
      </c>
      <c r="F31" s="27" t="s">
        <v>25</v>
      </c>
      <c r="G31" s="6"/>
    </row>
    <row r="32" spans="1:7" ht="21.6" hidden="1" customHeight="1" x14ac:dyDescent="0.3">
      <c r="A32" s="21" t="s">
        <v>43</v>
      </c>
      <c r="B32" s="22" t="s">
        <v>24</v>
      </c>
      <c r="C32" s="22" t="s">
        <v>17</v>
      </c>
      <c r="D32" s="29"/>
      <c r="E32" s="29"/>
      <c r="F32" s="29"/>
      <c r="G32" s="7"/>
    </row>
    <row r="33" spans="1:7" ht="16.2" hidden="1" x14ac:dyDescent="0.3">
      <c r="A33" s="20" t="s">
        <v>44</v>
      </c>
      <c r="B33" s="26" t="s">
        <v>46</v>
      </c>
      <c r="C33" s="26" t="s">
        <v>18</v>
      </c>
      <c r="D33" s="27" t="s">
        <v>25</v>
      </c>
      <c r="E33" s="27" t="s">
        <v>25</v>
      </c>
      <c r="F33" s="27" t="s">
        <v>25</v>
      </c>
      <c r="G33" s="7"/>
    </row>
    <row r="34" spans="1:7" ht="21.9" hidden="1" customHeight="1" x14ac:dyDescent="0.3">
      <c r="A34" s="21" t="s">
        <v>45</v>
      </c>
      <c r="B34" s="22" t="s">
        <v>46</v>
      </c>
      <c r="C34" s="22" t="s">
        <v>23</v>
      </c>
      <c r="D34" s="29"/>
      <c r="E34" s="29"/>
      <c r="F34" s="29"/>
      <c r="G34" s="7"/>
    </row>
    <row r="35" spans="1:7" ht="21.9" customHeight="1" x14ac:dyDescent="0.3">
      <c r="A35" s="21" t="s">
        <v>48</v>
      </c>
      <c r="B35" s="22"/>
      <c r="C35" s="22"/>
      <c r="D35" s="29"/>
      <c r="E35" s="29">
        <v>111900</v>
      </c>
      <c r="F35" s="29">
        <v>223000</v>
      </c>
      <c r="G35" s="7"/>
    </row>
    <row r="36" spans="1:7" ht="24.9" customHeight="1" x14ac:dyDescent="0.3">
      <c r="A36" s="34" t="s">
        <v>1</v>
      </c>
      <c r="B36" s="34"/>
      <c r="C36" s="34"/>
      <c r="D36" s="27">
        <f>D9+D16+D23+D29+D18</f>
        <v>4484545.3</v>
      </c>
      <c r="E36" s="27">
        <f>E9+E16+E23+E29+E18+E35</f>
        <v>4474119.07</v>
      </c>
      <c r="F36" s="27">
        <f>F9+F16+F23+F29+F18+F35</f>
        <v>4457447.0600000005</v>
      </c>
      <c r="G36" s="7"/>
    </row>
    <row r="37" spans="1:7" x14ac:dyDescent="0.3">
      <c r="A37" s="1"/>
      <c r="B37" s="8"/>
      <c r="C37" s="7"/>
      <c r="D37" s="7"/>
      <c r="E37" s="7"/>
      <c r="F37" s="7"/>
      <c r="G37" s="7"/>
    </row>
    <row r="38" spans="1:7" x14ac:dyDescent="0.3">
      <c r="A38" s="7"/>
      <c r="B38" s="8"/>
      <c r="C38" s="7"/>
      <c r="D38" s="7"/>
      <c r="E38" s="7"/>
      <c r="F38" s="9"/>
      <c r="G38" s="7"/>
    </row>
    <row r="39" spans="1:7" x14ac:dyDescent="0.3">
      <c r="F39" s="6"/>
    </row>
    <row r="40" spans="1:7" x14ac:dyDescent="0.3">
      <c r="A40" s="11"/>
    </row>
    <row r="41" spans="1:7" x14ac:dyDescent="0.3">
      <c r="F41" s="6"/>
    </row>
    <row r="44" spans="1:7" x14ac:dyDescent="0.3">
      <c r="D44" s="12"/>
      <c r="E44" s="12"/>
    </row>
  </sheetData>
  <mergeCells count="9">
    <mergeCell ref="B1:F1"/>
    <mergeCell ref="B2:F2"/>
    <mergeCell ref="B3:F3"/>
    <mergeCell ref="A36:C36"/>
    <mergeCell ref="A6:F6"/>
    <mergeCell ref="A7:A8"/>
    <mergeCell ref="B7:B8"/>
    <mergeCell ref="C7:C8"/>
    <mergeCell ref="D7:F7"/>
  </mergeCells>
  <pageMargins left="1.0629921259842521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5</vt:lpstr>
      <vt:lpstr>'Приложение № 5'!Заголовки_для_печати</vt:lpstr>
      <vt:lpstr>'Приложение №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2022-12-22T07:25:49Z</dcterms:modified>
</cp:coreProperties>
</file>