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Приложение № 2" sheetId="1" r:id="rId1"/>
  </sheets>
  <definedNames>
    <definedName name="_GoBack" localSheetId="0">'Приложение № 2'!#REF!</definedName>
    <definedName name="_xlnm._FilterDatabase" localSheetId="0" hidden="1">'Приложение № 2'!$C$9:$F$149</definedName>
    <definedName name="_xlnm.Print_Titles" localSheetId="0">'Приложение № 2'!$8:$9</definedName>
    <definedName name="_xlnm.Print_Area" localSheetId="0">'Приложение № 2'!$A$1:$I$149</definedName>
  </definedNames>
  <calcPr calcId="152511" refMode="R1C1"/>
</workbook>
</file>

<file path=xl/calcChain.xml><?xml version="1.0" encoding="utf-8"?>
<calcChain xmlns="http://schemas.openxmlformats.org/spreadsheetml/2006/main">
  <c r="G33" i="1" l="1"/>
  <c r="G17" i="1"/>
  <c r="I120" i="1" l="1"/>
  <c r="H120" i="1"/>
  <c r="G120" i="1" l="1"/>
  <c r="G38" i="1" l="1"/>
  <c r="I49" i="1" l="1"/>
  <c r="I48" i="1" s="1"/>
  <c r="I47" i="1" s="1"/>
  <c r="I46" i="1" s="1"/>
  <c r="H49" i="1"/>
  <c r="H48" i="1" s="1"/>
  <c r="H47" i="1" s="1"/>
  <c r="H46" i="1" s="1"/>
  <c r="G49" i="1"/>
  <c r="G48" i="1" s="1"/>
  <c r="G47" i="1" s="1"/>
  <c r="G46" i="1" s="1"/>
  <c r="H70" i="1" l="1"/>
  <c r="H69" i="1" s="1"/>
  <c r="H68" i="1" s="1"/>
  <c r="H67" i="1" s="1"/>
  <c r="H66" i="1" s="1"/>
  <c r="I70" i="1"/>
  <c r="I69" i="1" s="1"/>
  <c r="I68" i="1" s="1"/>
  <c r="I67" i="1" s="1"/>
  <c r="I66" i="1" s="1"/>
  <c r="G70" i="1"/>
  <c r="G69" i="1" s="1"/>
  <c r="G68" i="1" s="1"/>
  <c r="G67" i="1" s="1"/>
  <c r="G66" i="1" s="1"/>
  <c r="I133" i="1" l="1"/>
  <c r="I132" i="1" s="1"/>
  <c r="I131" i="1" s="1"/>
  <c r="I130" i="1" s="1"/>
  <c r="I129" i="1" s="1"/>
  <c r="H133" i="1"/>
  <c r="H132" i="1" s="1"/>
  <c r="H131" i="1" s="1"/>
  <c r="H130" i="1" s="1"/>
  <c r="H129" i="1" s="1"/>
  <c r="I119" i="1"/>
  <c r="I118" i="1" s="1"/>
  <c r="I114" i="1" s="1"/>
  <c r="I113" i="1" s="1"/>
  <c r="I93" i="1" s="1"/>
  <c r="H119" i="1"/>
  <c r="H118" i="1" s="1"/>
  <c r="H114" i="1" s="1"/>
  <c r="H113" i="1" s="1"/>
  <c r="H93" i="1" s="1"/>
  <c r="I63" i="1"/>
  <c r="H63" i="1"/>
  <c r="I61" i="1"/>
  <c r="H61" i="1"/>
  <c r="I54" i="1"/>
  <c r="I53" i="1" s="1"/>
  <c r="I52" i="1" s="1"/>
  <c r="I51" i="1" s="1"/>
  <c r="H54" i="1"/>
  <c r="H53" i="1" s="1"/>
  <c r="H52" i="1" s="1"/>
  <c r="H51" i="1" s="1"/>
  <c r="I44" i="1"/>
  <c r="I43" i="1" s="1"/>
  <c r="I42" i="1" s="1"/>
  <c r="I41" i="1" s="1"/>
  <c r="I40" i="1" s="1"/>
  <c r="H44" i="1"/>
  <c r="H43" i="1" s="1"/>
  <c r="H42" i="1" s="1"/>
  <c r="H41" i="1" s="1"/>
  <c r="H40" i="1" s="1"/>
  <c r="I38" i="1"/>
  <c r="H38" i="1"/>
  <c r="I36" i="1"/>
  <c r="H36" i="1"/>
  <c r="I34" i="1"/>
  <c r="H34" i="1"/>
  <c r="I32" i="1"/>
  <c r="H32" i="1"/>
  <c r="I27" i="1"/>
  <c r="I26" i="1" s="1"/>
  <c r="I25" i="1" s="1"/>
  <c r="H27" i="1"/>
  <c r="H26" i="1" s="1"/>
  <c r="H25" i="1" s="1"/>
  <c r="I16" i="1"/>
  <c r="I15" i="1" s="1"/>
  <c r="I14" i="1" s="1"/>
  <c r="I13" i="1" s="1"/>
  <c r="I12" i="1" s="1"/>
  <c r="H16" i="1"/>
  <c r="H15" i="1" s="1"/>
  <c r="H14" i="1" s="1"/>
  <c r="H13" i="1" s="1"/>
  <c r="H12" i="1" s="1"/>
  <c r="G133" i="1"/>
  <c r="G132" i="1" s="1"/>
  <c r="G131" i="1" s="1"/>
  <c r="G130" i="1" s="1"/>
  <c r="G129" i="1" s="1"/>
  <c r="G119" i="1"/>
  <c r="G118" i="1" s="1"/>
  <c r="G114" i="1" s="1"/>
  <c r="G113" i="1" s="1"/>
  <c r="G93" i="1" s="1"/>
  <c r="G63" i="1"/>
  <c r="G61" i="1"/>
  <c r="G36" i="1"/>
  <c r="G34" i="1"/>
  <c r="G32" i="1"/>
  <c r="G27" i="1"/>
  <c r="G26" i="1" s="1"/>
  <c r="G25" i="1" s="1"/>
  <c r="G54" i="1"/>
  <c r="G53" i="1" s="1"/>
  <c r="G52" i="1" s="1"/>
  <c r="G51" i="1" s="1"/>
  <c r="G44" i="1"/>
  <c r="G43" i="1" s="1"/>
  <c r="G42" i="1" s="1"/>
  <c r="G41" i="1" s="1"/>
  <c r="G40" i="1" s="1"/>
  <c r="G16" i="1"/>
  <c r="G15" i="1" s="1"/>
  <c r="G14" i="1" l="1"/>
  <c r="G13" i="1" s="1"/>
  <c r="G12" i="1" s="1"/>
  <c r="I60" i="1"/>
  <c r="I59" i="1" s="1"/>
  <c r="I58" i="1" s="1"/>
  <c r="I57" i="1" s="1"/>
  <c r="H60" i="1"/>
  <c r="H59" i="1" s="1"/>
  <c r="H58" i="1" s="1"/>
  <c r="H57" i="1" s="1"/>
  <c r="G31" i="1"/>
  <c r="G30" i="1" s="1"/>
  <c r="G29" i="1" s="1"/>
  <c r="G24" i="1" s="1"/>
  <c r="G60" i="1"/>
  <c r="G59" i="1" s="1"/>
  <c r="G58" i="1" s="1"/>
  <c r="G57" i="1" s="1"/>
  <c r="I31" i="1"/>
  <c r="I30" i="1" s="1"/>
  <c r="I29" i="1" s="1"/>
  <c r="I24" i="1" s="1"/>
  <c r="I11" i="1" s="1"/>
  <c r="H31" i="1"/>
  <c r="H30" i="1" s="1"/>
  <c r="H29" i="1" s="1"/>
  <c r="H24" i="1" s="1"/>
  <c r="H11" i="1" l="1"/>
  <c r="H10" i="1" s="1"/>
  <c r="H149" i="1" s="1"/>
  <c r="G11" i="1"/>
  <c r="I10" i="1"/>
  <c r="I149" i="1" s="1"/>
  <c r="G10" i="1" l="1"/>
  <c r="G149" i="1" s="1"/>
</calcChain>
</file>

<file path=xl/comments1.xml><?xml version="1.0" encoding="utf-8"?>
<comments xmlns="http://schemas.openxmlformats.org/spreadsheetml/2006/main">
  <authors>
    <author>Автор</author>
  </authors>
  <commentList>
    <comment ref="H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+3%</t>
        </r>
      </text>
    </comment>
    <comment ref="I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+3% к прошлому году</t>
        </r>
      </text>
    </comment>
  </commentList>
</comments>
</file>

<file path=xl/sharedStrings.xml><?xml version="1.0" encoding="utf-8"?>
<sst xmlns="http://schemas.openxmlformats.org/spreadsheetml/2006/main" count="514" uniqueCount="190">
  <si>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</si>
  <si>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</si>
  <si>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</si>
  <si>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</si>
  <si>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</si>
  <si>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</si>
  <si>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</si>
  <si>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</si>
  <si>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</si>
  <si>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</si>
  <si>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</si>
  <si>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</si>
  <si>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</si>
  <si>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</si>
  <si>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</si>
  <si>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</si>
  <si>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</si>
  <si>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</si>
  <si>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</si>
  <si>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</si>
  <si>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</si>
  <si>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</si>
  <si>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</si>
  <si>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Массовый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</si>
  <si>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</si>
  <si>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</si>
  <si>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</si>
  <si>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</si>
  <si>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</si>
  <si>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</si>
  <si>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</si>
  <si>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</si>
  <si>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</si>
  <si>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</si>
  <si>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</si>
  <si>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</si>
  <si>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</si>
  <si>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</si>
  <si>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</si>
  <si>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</si>
  <si>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</si>
  <si>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</si>
  <si>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08</t>
  </si>
  <si>
    <t>Культура</t>
  </si>
  <si>
    <t>01</t>
  </si>
  <si>
    <t>Предоставление субсидий бюджетным, автономным учреждениям и иным некоммерческим организациям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</si>
  <si>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</si>
  <si>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</si>
  <si>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</si>
  <si>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</si>
  <si>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</si>
  <si>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</si>
  <si>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</si>
  <si>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</si>
  <si>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</si>
  <si>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</si>
  <si>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</si>
  <si>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</si>
  <si>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ВСЕГО РАСХОДОВ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</si>
  <si>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</si>
  <si>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</si>
  <si>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</si>
  <si>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</si>
  <si>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</si>
  <si>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</si>
  <si>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</si>
  <si>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</si>
  <si>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</si>
  <si>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</si>
  <si>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</si>
  <si>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</si>
  <si>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</si>
  <si>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</si>
  <si>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</si>
  <si>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</si>
  <si>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</si>
  <si>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</si>
  <si>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</si>
  <si>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</si>
  <si>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</si>
  <si>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</si>
  <si>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</si>
  <si>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</si>
  <si>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</si>
  <si>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>(код целевой статьи)           64 0 00 00000</t>
  </si>
  <si>
    <t>(код целевой статьи)      65 0 00 00000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</si>
  <si>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</si>
  <si>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</si>
  <si>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</si>
  <si>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</si>
  <si>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</si>
  <si>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</si>
  <si>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</si>
  <si>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</si>
  <si>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</si>
  <si>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Осуществление мероприятий в сфере физической культуры и спорта</t>
  </si>
  <si>
    <t>(код целевой статьи)              71 0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</si>
  <si>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</si>
  <si>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</si>
  <si>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</si>
  <si>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Муниципальная программа "Молодежь поселения"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</si>
  <si>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</si>
  <si>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</si>
  <si>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</si>
  <si>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</si>
  <si>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 xml:space="preserve"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</t>
  </si>
  <si>
    <t>(код целевой статьи с направлением расходов)                                          64 0 00 80060</t>
  </si>
  <si>
    <t xml:space="preserve">Закупка товаров, работ и услуг для обеспечения государственных (муниципальных) нужд                   </t>
  </si>
  <si>
    <t>(код целевой статьи с направлением расходов)                              64 0 00 80060</t>
  </si>
  <si>
    <t>(код целевой статьи с направлением расходов)                                           64 0 00 80060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</si>
  <si>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</t>
  </si>
  <si>
    <t>(код целевой статьи с направлением расходов)                                                65 0 00 80070</t>
  </si>
  <si>
    <t>(код целевой статьи с направлением расходов)                              65 0 00 80070</t>
  </si>
  <si>
    <t>(код целевой статьи с направлением расходов)                                  65 0 00 80070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</si>
  <si>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</si>
  <si>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</si>
  <si>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</si>
  <si>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</si>
  <si>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</si>
  <si>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</si>
  <si>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</si>
  <si>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</si>
  <si>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</si>
  <si>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</si>
  <si>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</si>
  <si>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</si>
  <si>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</si>
  <si>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</si>
  <si>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</si>
  <si>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</si>
  <si>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</si>
  <si>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</si>
  <si>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</si>
  <si>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</si>
  <si>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</si>
  <si>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</si>
  <si>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</si>
  <si>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</si>
  <si>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</si>
  <si>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</si>
  <si>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(код целевой статьи с направлением расходов)                           71 0 00 80170</t>
  </si>
  <si>
    <t>(код целевой статьи с направлением расходов)                             71 0 00 80170</t>
  </si>
  <si>
    <t>(код целевой статьи с направлением расходов)                                  71 0 00 80170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</si>
  <si>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</si>
  <si>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</si>
  <si>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Раз-дел</t>
  </si>
  <si>
    <t>Под-раздел</t>
  </si>
  <si>
    <t>к решению Совета депутатов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</si>
  <si>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</si>
  <si>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</si>
  <si>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</si>
  <si>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</si>
  <si>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</si>
  <si>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</si>
  <si>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</si>
  <si>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</si>
  <si>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Иные выплаты населению</t>
  </si>
  <si>
    <t>78 0 00 90240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</si>
  <si>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</si>
  <si>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</si>
  <si>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</si>
  <si>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</si>
  <si>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</si>
  <si>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</si>
  <si>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</si>
  <si>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</si>
  <si>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</si>
  <si>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</si>
  <si>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</si>
  <si>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</si>
  <si>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Администрация сельского поселения "Низовское"  Вельского муниципального района Архангельской области</t>
  </si>
  <si>
    <t>80 0 00 00000</t>
  </si>
  <si>
    <t>Непрограммные расходы на осуществление полномочий органа местного самоуправления в сфере пожарной безопасности</t>
  </si>
  <si>
    <t>80 2 00 91530</t>
  </si>
  <si>
    <t>Условно утверждённые расходы</t>
  </si>
  <si>
    <t>76 000 0000</t>
  </si>
  <si>
    <t>000</t>
  </si>
  <si>
    <t>76 000 91200</t>
  </si>
  <si>
    <t xml:space="preserve">Приложение № 2
к решению Совета (Собрания) депутатов 
муниципального образования
«_________________________»
Приложение № 3 </t>
  </si>
  <si>
    <t>2024 год</t>
  </si>
  <si>
    <t>61 0 00 78793</t>
  </si>
  <si>
    <t>61 0 00 00000</t>
  </si>
  <si>
    <t>62 0 00 00000</t>
  </si>
  <si>
    <t>62 0 00 51180</t>
  </si>
  <si>
    <t>Защита населения и территории от чрезвычайных ситуаций природного и техногенного характера, пожарная безопасность</t>
  </si>
  <si>
    <t>Ведомственная структура расходов  бюджета сельского поселения "Низовское"  Вельского муниципального района Архангельской области на 2023 год и на плановый период 2024 и 2025 годов</t>
  </si>
  <si>
    <t>2025 год</t>
  </si>
  <si>
    <t>Сумма, рублей</t>
  </si>
  <si>
    <t>сельского поселения "Низовское"</t>
  </si>
  <si>
    <t>от "21" декабря 2022 г. №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</si>
</sst>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]000;[&lt;=9999]000\-00;000\-0000"/>
    <numFmt numFmtId="165" formatCode="0000"/>
    <numFmt numFmtId="166" formatCode="0#"/>
    <numFmt numFmtId="167" formatCode="#,##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67" fontId="1" fillId="0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66" fontId="4" fillId="2" borderId="1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justify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" fontId="1" fillId="2" borderId="0" xfId="0" applyNumberFormat="1" applyFont="1" applyFill="1"/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J182"/>
  <sheetViews>
    <sheetView tabSelected="1" topLeftCell="A132" zoomScaleSheetLayoutView="108" workbookViewId="0">
      <selection activeCell="H10" sqref="H10"/>
    </sheetView>
  </sheetViews>
  <sheetFormatPr defaultColWidth="9.109375" defaultRowHeight="15.6" x14ac:dyDescent="0.3"/>
  <cols>
    <col min="1" max="1" width="35.5546875" style="2" customWidth="1"/>
    <col min="2" max="2" width="5.109375" style="2" customWidth="1"/>
    <col min="3" max="3" width="4.6640625" style="11" customWidth="1"/>
    <col min="4" max="4" width="5.109375" style="2" customWidth="1"/>
    <col min="5" max="5" width="14.33203125" style="2" customWidth="1"/>
    <col min="6" max="6" width="4.6640625" style="2" customWidth="1"/>
    <col min="7" max="7" width="13.5546875" style="2" customWidth="1"/>
    <col min="8" max="8" width="13.109375" style="2" customWidth="1"/>
    <col min="9" max="9" width="13.5546875" style="2" customWidth="1"/>
    <col min="10" max="10" width="2.5546875" style="2" customWidth="1"/>
    <col min="11" max="11" width="12" style="2" customWidth="1"/>
    <col min="12" max="16384" width="9.109375" style="2"/>
  </cols>
  <sheetData>
    <row r="1" spans="1:10" ht="14.4" customHeight="1" x14ac:dyDescent="0.3">
      <c r="B1" s="3"/>
      <c r="C1" s="4"/>
      <c r="D1" s="3"/>
      <c r="E1" s="3"/>
      <c r="F1" s="3"/>
      <c r="G1" s="66" t="s">
        <v>178</v>
      </c>
      <c r="H1" s="66"/>
      <c r="I1" s="66"/>
    </row>
    <row r="2" spans="1:10" ht="18" customHeight="1" x14ac:dyDescent="0.3">
      <c r="B2" s="3"/>
      <c r="C2" s="4"/>
      <c r="D2" s="3"/>
      <c r="E2" s="3"/>
      <c r="F2" s="65" t="s">
        <v>147</v>
      </c>
      <c r="G2" s="65"/>
      <c r="H2" s="65"/>
      <c r="I2" s="65"/>
    </row>
    <row r="3" spans="1:10" ht="15.9" customHeight="1" x14ac:dyDescent="0.3">
      <c r="B3" s="5"/>
      <c r="C3" s="6"/>
      <c r="D3" s="5"/>
      <c r="E3" s="1"/>
      <c r="F3" s="65" t="s">
        <v>188</v>
      </c>
      <c r="G3" s="65"/>
      <c r="H3" s="65"/>
      <c r="I3" s="65"/>
    </row>
    <row r="4" spans="1:10" ht="18" customHeight="1" x14ac:dyDescent="0.3">
      <c r="B4" s="5"/>
      <c r="C4" s="6"/>
      <c r="D4" s="5"/>
      <c r="E4" s="1"/>
      <c r="F4" s="65"/>
      <c r="G4" s="65"/>
      <c r="H4" s="65"/>
      <c r="I4" s="65"/>
    </row>
    <row r="5" spans="1:10" x14ac:dyDescent="0.3">
      <c r="B5" s="5"/>
      <c r="C5" s="6"/>
      <c r="D5" s="5"/>
      <c r="E5" s="1"/>
      <c r="F5" s="64" t="s">
        <v>189</v>
      </c>
      <c r="G5" s="64"/>
      <c r="H5" s="64"/>
      <c r="I5" s="64"/>
    </row>
    <row r="6" spans="1:10" x14ac:dyDescent="0.3">
      <c r="B6" s="5"/>
      <c r="C6" s="6"/>
      <c r="D6" s="5"/>
      <c r="E6" s="1"/>
      <c r="F6" s="7"/>
      <c r="G6" s="8"/>
      <c r="H6" s="8"/>
      <c r="I6" s="8"/>
    </row>
    <row r="7" spans="1:10" ht="39" customHeight="1" x14ac:dyDescent="0.3">
      <c r="A7" s="60" t="s">
        <v>185</v>
      </c>
      <c r="B7" s="60"/>
      <c r="C7" s="60"/>
      <c r="D7" s="60"/>
      <c r="E7" s="60"/>
      <c r="F7" s="60"/>
      <c r="G7" s="60"/>
      <c r="H7" s="60"/>
      <c r="I7" s="60"/>
    </row>
    <row r="8" spans="1:10" ht="17.399999999999999" customHeight="1" x14ac:dyDescent="0.3">
      <c r="A8" s="61" t="s">
        <v>0</v>
      </c>
      <c r="B8" s="62" t="s">
        <v>1</v>
      </c>
      <c r="C8" s="63" t="s">
        <v>145</v>
      </c>
      <c r="D8" s="61" t="s">
        <v>146</v>
      </c>
      <c r="E8" s="61" t="s">
        <v>2</v>
      </c>
      <c r="F8" s="61" t="s">
        <v>98</v>
      </c>
      <c r="G8" s="62" t="s">
        <v>187</v>
      </c>
      <c r="H8" s="62"/>
      <c r="I8" s="62"/>
    </row>
    <row r="9" spans="1:10" ht="38.25" customHeight="1" x14ac:dyDescent="0.3">
      <c r="A9" s="61"/>
      <c r="B9" s="62"/>
      <c r="C9" s="63"/>
      <c r="D9" s="61"/>
      <c r="E9" s="61"/>
      <c r="F9" s="61"/>
      <c r="G9" s="47" t="s">
        <v>59</v>
      </c>
      <c r="H9" s="47" t="s">
        <v>179</v>
      </c>
      <c r="I9" s="47" t="s">
        <v>186</v>
      </c>
      <c r="J9" s="9"/>
    </row>
    <row r="10" spans="1:10" ht="66" customHeight="1" x14ac:dyDescent="0.3">
      <c r="A10" s="18" t="s">
        <v>170</v>
      </c>
      <c r="B10" s="32">
        <v>755</v>
      </c>
      <c r="C10" s="33"/>
      <c r="D10" s="34"/>
      <c r="E10" s="35"/>
      <c r="F10" s="36"/>
      <c r="G10" s="27">
        <f>G11+G57+G93+G129+G66</f>
        <v>4484545.3</v>
      </c>
      <c r="H10" s="27">
        <f>H11+H57+H93+H129+H66+H135</f>
        <v>4474119.07</v>
      </c>
      <c r="I10" s="27">
        <f>I11+I57+I93+I129+I66+I135</f>
        <v>4457447.0600000005</v>
      </c>
    </row>
    <row r="11" spans="1:10" ht="26.1" customHeight="1" x14ac:dyDescent="0.3">
      <c r="A11" s="18" t="s">
        <v>3</v>
      </c>
      <c r="B11" s="32">
        <v>755</v>
      </c>
      <c r="C11" s="37" t="s">
        <v>44</v>
      </c>
      <c r="D11" s="37" t="s">
        <v>46</v>
      </c>
      <c r="E11" s="38"/>
      <c r="F11" s="39"/>
      <c r="G11" s="28">
        <f>G12+G24+G40+G51+G46</f>
        <v>3967730</v>
      </c>
      <c r="H11" s="28">
        <f t="shared" ref="H11:I11" si="0">H12+H24+H40+H51+H46</f>
        <v>4028090</v>
      </c>
      <c r="I11" s="28">
        <f t="shared" si="0"/>
        <v>3940090</v>
      </c>
      <c r="J11" s="9"/>
    </row>
    <row r="12" spans="1:10" ht="62.4" x14ac:dyDescent="0.3">
      <c r="A12" s="18" t="s">
        <v>30</v>
      </c>
      <c r="B12" s="40">
        <v>755</v>
      </c>
      <c r="C12" s="37" t="s">
        <v>44</v>
      </c>
      <c r="D12" s="37" t="s">
        <v>47</v>
      </c>
      <c r="E12" s="35"/>
      <c r="F12" s="41"/>
      <c r="G12" s="28">
        <f>G13</f>
        <v>897770</v>
      </c>
      <c r="H12" s="28">
        <f t="shared" ref="H12:I12" si="1">H13</f>
        <v>885570</v>
      </c>
      <c r="I12" s="28">
        <f t="shared" si="1"/>
        <v>885570</v>
      </c>
      <c r="J12" s="9"/>
    </row>
    <row r="13" spans="1:10" ht="31.2" x14ac:dyDescent="0.3">
      <c r="A13" s="10" t="s">
        <v>66</v>
      </c>
      <c r="B13" s="40">
        <v>755</v>
      </c>
      <c r="C13" s="42" t="s">
        <v>44</v>
      </c>
      <c r="D13" s="42" t="s">
        <v>47</v>
      </c>
      <c r="E13" s="43" t="s">
        <v>150</v>
      </c>
      <c r="F13" s="41"/>
      <c r="G13" s="30">
        <f>G14</f>
        <v>897770</v>
      </c>
      <c r="H13" s="30">
        <f t="shared" ref="H13:I16" si="2">H14</f>
        <v>885570</v>
      </c>
      <c r="I13" s="30">
        <f t="shared" si="2"/>
        <v>885570</v>
      </c>
      <c r="J13" s="9"/>
    </row>
    <row r="14" spans="1:10" ht="31.2" x14ac:dyDescent="0.3">
      <c r="A14" s="12" t="s">
        <v>67</v>
      </c>
      <c r="B14" s="40">
        <v>755</v>
      </c>
      <c r="C14" s="42" t="s">
        <v>44</v>
      </c>
      <c r="D14" s="42" t="s">
        <v>47</v>
      </c>
      <c r="E14" s="43" t="s">
        <v>149</v>
      </c>
      <c r="F14" s="41"/>
      <c r="G14" s="30">
        <f>G15</f>
        <v>897770</v>
      </c>
      <c r="H14" s="30">
        <f t="shared" si="2"/>
        <v>885570</v>
      </c>
      <c r="I14" s="30">
        <f t="shared" si="2"/>
        <v>885570</v>
      </c>
      <c r="J14" s="9"/>
    </row>
    <row r="15" spans="1:10" ht="62.1" customHeight="1" x14ac:dyDescent="0.3">
      <c r="A15" s="10" t="s">
        <v>61</v>
      </c>
      <c r="B15" s="40">
        <v>755</v>
      </c>
      <c r="C15" s="42" t="s">
        <v>44</v>
      </c>
      <c r="D15" s="42" t="s">
        <v>47</v>
      </c>
      <c r="E15" s="43" t="s">
        <v>148</v>
      </c>
      <c r="F15" s="41"/>
      <c r="G15" s="30">
        <f>G16</f>
        <v>897770</v>
      </c>
      <c r="H15" s="30">
        <f t="shared" si="2"/>
        <v>885570</v>
      </c>
      <c r="I15" s="30">
        <f t="shared" si="2"/>
        <v>885570</v>
      </c>
      <c r="J15" s="9"/>
    </row>
    <row r="16" spans="1:10" ht="132" customHeight="1" x14ac:dyDescent="0.3">
      <c r="A16" s="10" t="s">
        <v>13</v>
      </c>
      <c r="B16" s="40">
        <v>755</v>
      </c>
      <c r="C16" s="42" t="s">
        <v>44</v>
      </c>
      <c r="D16" s="42" t="s">
        <v>47</v>
      </c>
      <c r="E16" s="43" t="s">
        <v>148</v>
      </c>
      <c r="F16" s="36">
        <v>100</v>
      </c>
      <c r="G16" s="29">
        <f>G17</f>
        <v>897770</v>
      </c>
      <c r="H16" s="29">
        <f t="shared" si="2"/>
        <v>885570</v>
      </c>
      <c r="I16" s="29">
        <f t="shared" si="2"/>
        <v>885570</v>
      </c>
    </row>
    <row r="17" spans="1:9" ht="71.400000000000006" customHeight="1" x14ac:dyDescent="0.3">
      <c r="A17" s="10" t="s">
        <v>14</v>
      </c>
      <c r="B17" s="40">
        <v>755</v>
      </c>
      <c r="C17" s="42" t="s">
        <v>44</v>
      </c>
      <c r="D17" s="42" t="s">
        <v>47</v>
      </c>
      <c r="E17" s="43" t="s">
        <v>148</v>
      </c>
      <c r="F17" s="36">
        <v>120</v>
      </c>
      <c r="G17" s="29">
        <f>885570+12200</f>
        <v>897770</v>
      </c>
      <c r="H17" s="29">
        <v>885570</v>
      </c>
      <c r="I17" s="29">
        <v>885570</v>
      </c>
    </row>
    <row r="18" spans="1:9" ht="94.5" hidden="1" customHeight="1" x14ac:dyDescent="0.3">
      <c r="A18" s="46" t="s">
        <v>60</v>
      </c>
      <c r="B18" s="40">
        <v>759</v>
      </c>
      <c r="C18" s="37" t="s">
        <v>44</v>
      </c>
      <c r="D18" s="37" t="s">
        <v>48</v>
      </c>
      <c r="E18" s="35"/>
      <c r="F18" s="36"/>
      <c r="G18" s="29"/>
      <c r="H18" s="29"/>
      <c r="I18" s="29"/>
    </row>
    <row r="19" spans="1:9" ht="47.25" hidden="1" customHeight="1" x14ac:dyDescent="0.3">
      <c r="A19" s="10" t="s">
        <v>66</v>
      </c>
      <c r="B19" s="40">
        <v>759</v>
      </c>
      <c r="C19" s="42" t="s">
        <v>44</v>
      </c>
      <c r="D19" s="42" t="s">
        <v>48</v>
      </c>
      <c r="E19" s="43" t="s">
        <v>78</v>
      </c>
      <c r="F19" s="36"/>
      <c r="G19" s="29"/>
      <c r="H19" s="29"/>
      <c r="I19" s="29"/>
    </row>
    <row r="20" spans="1:9" ht="47.25" hidden="1" customHeight="1" x14ac:dyDescent="0.3">
      <c r="A20" s="12" t="s">
        <v>68</v>
      </c>
      <c r="B20" s="40">
        <v>759</v>
      </c>
      <c r="C20" s="42" t="s">
        <v>44</v>
      </c>
      <c r="D20" s="42" t="s">
        <v>48</v>
      </c>
      <c r="E20" s="43" t="s">
        <v>79</v>
      </c>
      <c r="F20" s="36"/>
      <c r="G20" s="29"/>
      <c r="H20" s="29"/>
      <c r="I20" s="29"/>
    </row>
    <row r="21" spans="1:9" ht="69" hidden="1" customHeight="1" x14ac:dyDescent="0.3">
      <c r="A21" s="10" t="s">
        <v>61</v>
      </c>
      <c r="B21" s="40">
        <v>759</v>
      </c>
      <c r="C21" s="42" t="s">
        <v>44</v>
      </c>
      <c r="D21" s="42" t="s">
        <v>48</v>
      </c>
      <c r="E21" s="43" t="s">
        <v>101</v>
      </c>
      <c r="F21" s="36"/>
      <c r="G21" s="29"/>
      <c r="H21" s="29"/>
      <c r="I21" s="29"/>
    </row>
    <row r="22" spans="1:9" ht="126" hidden="1" customHeight="1" x14ac:dyDescent="0.3">
      <c r="A22" s="10" t="s">
        <v>13</v>
      </c>
      <c r="B22" s="40">
        <v>759</v>
      </c>
      <c r="C22" s="42" t="s">
        <v>44</v>
      </c>
      <c r="D22" s="42" t="s">
        <v>48</v>
      </c>
      <c r="E22" s="43" t="s">
        <v>102</v>
      </c>
      <c r="F22" s="41">
        <v>100</v>
      </c>
      <c r="G22" s="30"/>
      <c r="H22" s="30"/>
      <c r="I22" s="30"/>
    </row>
    <row r="23" spans="1:9" ht="78.75" hidden="1" customHeight="1" x14ac:dyDescent="0.3">
      <c r="A23" s="10" t="s">
        <v>14</v>
      </c>
      <c r="B23" s="40">
        <v>759</v>
      </c>
      <c r="C23" s="42" t="s">
        <v>44</v>
      </c>
      <c r="D23" s="42" t="s">
        <v>48</v>
      </c>
      <c r="E23" s="43" t="s">
        <v>101</v>
      </c>
      <c r="F23" s="36">
        <v>120</v>
      </c>
      <c r="G23" s="29"/>
      <c r="H23" s="29"/>
      <c r="I23" s="29"/>
    </row>
    <row r="24" spans="1:9" ht="124.8" x14ac:dyDescent="0.3">
      <c r="A24" s="18" t="s">
        <v>4</v>
      </c>
      <c r="B24" s="32">
        <v>755</v>
      </c>
      <c r="C24" s="37" t="s">
        <v>44</v>
      </c>
      <c r="D24" s="37" t="s">
        <v>49</v>
      </c>
      <c r="E24" s="35"/>
      <c r="F24" s="41"/>
      <c r="G24" s="28">
        <f>G25+G29</f>
        <v>2992353</v>
      </c>
      <c r="H24" s="28">
        <f t="shared" ref="H24:I24" si="3">H25+H29</f>
        <v>3064913</v>
      </c>
      <c r="I24" s="28">
        <f t="shared" si="3"/>
        <v>2976913</v>
      </c>
    </row>
    <row r="25" spans="1:9" ht="51" customHeight="1" x14ac:dyDescent="0.3">
      <c r="A25" s="10" t="s">
        <v>161</v>
      </c>
      <c r="B25" s="40">
        <v>755</v>
      </c>
      <c r="C25" s="42" t="s">
        <v>44</v>
      </c>
      <c r="D25" s="42" t="s">
        <v>49</v>
      </c>
      <c r="E25" s="43" t="s">
        <v>181</v>
      </c>
      <c r="F25" s="41"/>
      <c r="G25" s="30">
        <f>G26</f>
        <v>87500</v>
      </c>
      <c r="H25" s="30">
        <f t="shared" ref="H25:I27" si="4">H26</f>
        <v>87500</v>
      </c>
      <c r="I25" s="30">
        <f t="shared" si="4"/>
        <v>87500</v>
      </c>
    </row>
    <row r="26" spans="1:9" ht="62.4" x14ac:dyDescent="0.3">
      <c r="A26" s="10" t="s">
        <v>24</v>
      </c>
      <c r="B26" s="40">
        <v>755</v>
      </c>
      <c r="C26" s="42" t="s">
        <v>44</v>
      </c>
      <c r="D26" s="42" t="s">
        <v>49</v>
      </c>
      <c r="E26" s="43" t="s">
        <v>181</v>
      </c>
      <c r="F26" s="41"/>
      <c r="G26" s="30">
        <f>G27</f>
        <v>87500</v>
      </c>
      <c r="H26" s="30">
        <f t="shared" si="4"/>
        <v>87500</v>
      </c>
      <c r="I26" s="30">
        <f t="shared" si="4"/>
        <v>87500</v>
      </c>
    </row>
    <row r="27" spans="1:9" ht="46.8" x14ac:dyDescent="0.3">
      <c r="A27" s="10" t="s">
        <v>34</v>
      </c>
      <c r="B27" s="40">
        <v>755</v>
      </c>
      <c r="C27" s="42" t="s">
        <v>44</v>
      </c>
      <c r="D27" s="42" t="s">
        <v>49</v>
      </c>
      <c r="E27" s="43" t="s">
        <v>180</v>
      </c>
      <c r="F27" s="41">
        <v>200</v>
      </c>
      <c r="G27" s="30">
        <f>G28</f>
        <v>87500</v>
      </c>
      <c r="H27" s="30">
        <f t="shared" si="4"/>
        <v>87500</v>
      </c>
      <c r="I27" s="30">
        <f t="shared" si="4"/>
        <v>87500</v>
      </c>
    </row>
    <row r="28" spans="1:9" ht="62.4" x14ac:dyDescent="0.3">
      <c r="A28" s="10" t="s">
        <v>33</v>
      </c>
      <c r="B28" s="40">
        <v>755</v>
      </c>
      <c r="C28" s="42" t="s">
        <v>44</v>
      </c>
      <c r="D28" s="42" t="s">
        <v>49</v>
      </c>
      <c r="E28" s="43" t="s">
        <v>180</v>
      </c>
      <c r="F28" s="41">
        <v>240</v>
      </c>
      <c r="G28" s="30">
        <v>87500</v>
      </c>
      <c r="H28" s="30">
        <v>87500</v>
      </c>
      <c r="I28" s="30">
        <v>87500</v>
      </c>
    </row>
    <row r="29" spans="1:9" ht="31.2" x14ac:dyDescent="0.3">
      <c r="A29" s="10" t="s">
        <v>66</v>
      </c>
      <c r="B29" s="40">
        <v>755</v>
      </c>
      <c r="C29" s="42" t="s">
        <v>44</v>
      </c>
      <c r="D29" s="42" t="s">
        <v>49</v>
      </c>
      <c r="E29" s="43" t="s">
        <v>152</v>
      </c>
      <c r="F29" s="41"/>
      <c r="G29" s="30">
        <f>G30</f>
        <v>2904853</v>
      </c>
      <c r="H29" s="30">
        <f t="shared" ref="H29:I29" si="5">H30</f>
        <v>2977413</v>
      </c>
      <c r="I29" s="30">
        <f t="shared" si="5"/>
        <v>2889413</v>
      </c>
    </row>
    <row r="30" spans="1:9" x14ac:dyDescent="0.3">
      <c r="A30" s="12" t="s">
        <v>69</v>
      </c>
      <c r="B30" s="40">
        <v>755</v>
      </c>
      <c r="C30" s="42" t="s">
        <v>44</v>
      </c>
      <c r="D30" s="42" t="s">
        <v>49</v>
      </c>
      <c r="E30" s="43" t="s">
        <v>152</v>
      </c>
      <c r="F30" s="36"/>
      <c r="G30" s="29">
        <f>G31+G38</f>
        <v>2904853</v>
      </c>
      <c r="H30" s="29">
        <f t="shared" ref="H30:I30" si="6">H31+H38</f>
        <v>2977413</v>
      </c>
      <c r="I30" s="29">
        <f t="shared" si="6"/>
        <v>2889413</v>
      </c>
    </row>
    <row r="31" spans="1:9" ht="44.4" customHeight="1" x14ac:dyDescent="0.3">
      <c r="A31" s="10" t="s">
        <v>61</v>
      </c>
      <c r="B31" s="40">
        <v>755</v>
      </c>
      <c r="C31" s="42" t="s">
        <v>44</v>
      </c>
      <c r="D31" s="42" t="s">
        <v>49</v>
      </c>
      <c r="E31" s="43" t="s">
        <v>151</v>
      </c>
      <c r="F31" s="36"/>
      <c r="G31" s="29">
        <f>G32+G34+G36</f>
        <v>2389770</v>
      </c>
      <c r="H31" s="29">
        <f t="shared" ref="H31:I31" si="7">H32+H34+H36</f>
        <v>2462330</v>
      </c>
      <c r="I31" s="29">
        <f t="shared" si="7"/>
        <v>2374330</v>
      </c>
    </row>
    <row r="32" spans="1:9" ht="124.8" x14ac:dyDescent="0.3">
      <c r="A32" s="10" t="s">
        <v>13</v>
      </c>
      <c r="B32" s="40">
        <v>755</v>
      </c>
      <c r="C32" s="42" t="s">
        <v>44</v>
      </c>
      <c r="D32" s="42" t="s">
        <v>49</v>
      </c>
      <c r="E32" s="43" t="s">
        <v>151</v>
      </c>
      <c r="F32" s="36">
        <v>100</v>
      </c>
      <c r="G32" s="29">
        <f>G33</f>
        <v>1999770</v>
      </c>
      <c r="H32" s="29">
        <f t="shared" ref="H32:I32" si="8">H33</f>
        <v>2072330</v>
      </c>
      <c r="I32" s="29">
        <f t="shared" si="8"/>
        <v>2072330</v>
      </c>
    </row>
    <row r="33" spans="1:9" ht="46.8" x14ac:dyDescent="0.3">
      <c r="A33" s="10" t="s">
        <v>14</v>
      </c>
      <c r="B33" s="40">
        <v>755</v>
      </c>
      <c r="C33" s="42" t="s">
        <v>44</v>
      </c>
      <c r="D33" s="42" t="s">
        <v>49</v>
      </c>
      <c r="E33" s="43" t="s">
        <v>151</v>
      </c>
      <c r="F33" s="36">
        <v>120</v>
      </c>
      <c r="G33" s="29">
        <f>2011970-12200</f>
        <v>1999770</v>
      </c>
      <c r="H33" s="29">
        <v>2072330</v>
      </c>
      <c r="I33" s="29">
        <v>2072330</v>
      </c>
    </row>
    <row r="34" spans="1:9" ht="46.8" x14ac:dyDescent="0.3">
      <c r="A34" s="10" t="s">
        <v>34</v>
      </c>
      <c r="B34" s="40">
        <v>755</v>
      </c>
      <c r="C34" s="42" t="s">
        <v>44</v>
      </c>
      <c r="D34" s="42" t="s">
        <v>49</v>
      </c>
      <c r="E34" s="43" t="s">
        <v>151</v>
      </c>
      <c r="F34" s="36">
        <v>200</v>
      </c>
      <c r="G34" s="29">
        <f>G35</f>
        <v>378000</v>
      </c>
      <c r="H34" s="29">
        <f t="shared" ref="H34:I34" si="9">H35</f>
        <v>378000</v>
      </c>
      <c r="I34" s="29">
        <f t="shared" si="9"/>
        <v>290000</v>
      </c>
    </row>
    <row r="35" spans="1:9" ht="68.099999999999994" customHeight="1" x14ac:dyDescent="0.3">
      <c r="A35" s="10" t="s">
        <v>33</v>
      </c>
      <c r="B35" s="40">
        <v>755</v>
      </c>
      <c r="C35" s="42" t="s">
        <v>44</v>
      </c>
      <c r="D35" s="42" t="s">
        <v>49</v>
      </c>
      <c r="E35" s="43" t="s">
        <v>151</v>
      </c>
      <c r="F35" s="36">
        <v>240</v>
      </c>
      <c r="G35" s="29">
        <v>378000</v>
      </c>
      <c r="H35" s="29">
        <v>378000</v>
      </c>
      <c r="I35" s="29">
        <v>290000</v>
      </c>
    </row>
    <row r="36" spans="1:9" x14ac:dyDescent="0.3">
      <c r="A36" s="10" t="s">
        <v>15</v>
      </c>
      <c r="B36" s="40">
        <v>755</v>
      </c>
      <c r="C36" s="42" t="s">
        <v>44</v>
      </c>
      <c r="D36" s="42" t="s">
        <v>49</v>
      </c>
      <c r="E36" s="43" t="s">
        <v>151</v>
      </c>
      <c r="F36" s="36">
        <v>800</v>
      </c>
      <c r="G36" s="29">
        <f>G37</f>
        <v>12000</v>
      </c>
      <c r="H36" s="29">
        <f t="shared" ref="H36:I36" si="10">H37</f>
        <v>12000</v>
      </c>
      <c r="I36" s="29">
        <f t="shared" si="10"/>
        <v>12000</v>
      </c>
    </row>
    <row r="37" spans="1:9" ht="31.2" x14ac:dyDescent="0.3">
      <c r="A37" s="10" t="s">
        <v>16</v>
      </c>
      <c r="B37" s="40">
        <v>755</v>
      </c>
      <c r="C37" s="42" t="s">
        <v>44</v>
      </c>
      <c r="D37" s="42" t="s">
        <v>49</v>
      </c>
      <c r="E37" s="43" t="s">
        <v>151</v>
      </c>
      <c r="F37" s="36">
        <v>850</v>
      </c>
      <c r="G37" s="29">
        <v>12000</v>
      </c>
      <c r="H37" s="29">
        <v>12000</v>
      </c>
      <c r="I37" s="29">
        <v>12000</v>
      </c>
    </row>
    <row r="38" spans="1:9" x14ac:dyDescent="0.3">
      <c r="A38" s="10" t="s">
        <v>7</v>
      </c>
      <c r="B38" s="40">
        <v>755</v>
      </c>
      <c r="C38" s="42" t="s">
        <v>44</v>
      </c>
      <c r="D38" s="42" t="s">
        <v>49</v>
      </c>
      <c r="E38" s="43" t="s">
        <v>155</v>
      </c>
      <c r="F38" s="36">
        <v>500</v>
      </c>
      <c r="G38" s="29">
        <f>G39</f>
        <v>515083</v>
      </c>
      <c r="H38" s="29">
        <f t="shared" ref="H38:I38" si="11">H39</f>
        <v>515083</v>
      </c>
      <c r="I38" s="29">
        <f t="shared" si="11"/>
        <v>515083</v>
      </c>
    </row>
    <row r="39" spans="1:9" x14ac:dyDescent="0.3">
      <c r="A39" s="10" t="s">
        <v>18</v>
      </c>
      <c r="B39" s="40">
        <v>755</v>
      </c>
      <c r="C39" s="42" t="s">
        <v>44</v>
      </c>
      <c r="D39" s="42" t="s">
        <v>49</v>
      </c>
      <c r="E39" s="43" t="s">
        <v>155</v>
      </c>
      <c r="F39" s="36">
        <v>540</v>
      </c>
      <c r="G39" s="29">
        <v>515083</v>
      </c>
      <c r="H39" s="29">
        <v>515083</v>
      </c>
      <c r="I39" s="29">
        <v>515083</v>
      </c>
    </row>
    <row r="40" spans="1:9" ht="79.5" customHeight="1" x14ac:dyDescent="0.3">
      <c r="A40" s="46" t="s">
        <v>25</v>
      </c>
      <c r="B40" s="32">
        <v>755</v>
      </c>
      <c r="C40" s="37" t="s">
        <v>44</v>
      </c>
      <c r="D40" s="37" t="s">
        <v>50</v>
      </c>
      <c r="E40" s="38"/>
      <c r="F40" s="39"/>
      <c r="G40" s="28">
        <f>G41</f>
        <v>67607</v>
      </c>
      <c r="H40" s="28">
        <f t="shared" ref="H40:I44" si="12">H41</f>
        <v>67607</v>
      </c>
      <c r="I40" s="28">
        <f t="shared" si="12"/>
        <v>67607</v>
      </c>
    </row>
    <row r="41" spans="1:9" ht="31.2" x14ac:dyDescent="0.3">
      <c r="A41" s="10" t="s">
        <v>66</v>
      </c>
      <c r="B41" s="40">
        <v>755</v>
      </c>
      <c r="C41" s="42" t="s">
        <v>44</v>
      </c>
      <c r="D41" s="42" t="s">
        <v>50</v>
      </c>
      <c r="E41" s="43" t="s">
        <v>154</v>
      </c>
      <c r="F41" s="39"/>
      <c r="G41" s="28">
        <f>G42</f>
        <v>67607</v>
      </c>
      <c r="H41" s="28">
        <f t="shared" si="12"/>
        <v>67607</v>
      </c>
      <c r="I41" s="28">
        <f t="shared" si="12"/>
        <v>67607</v>
      </c>
    </row>
    <row r="42" spans="1:9" ht="33.9" customHeight="1" x14ac:dyDescent="0.3">
      <c r="A42" s="48" t="s">
        <v>82</v>
      </c>
      <c r="B42" s="40">
        <v>755</v>
      </c>
      <c r="C42" s="42" t="s">
        <v>44</v>
      </c>
      <c r="D42" s="42" t="s">
        <v>50</v>
      </c>
      <c r="E42" s="43" t="s">
        <v>154</v>
      </c>
      <c r="F42" s="41"/>
      <c r="G42" s="30">
        <f>G43</f>
        <v>67607</v>
      </c>
      <c r="H42" s="30">
        <f t="shared" si="12"/>
        <v>67607</v>
      </c>
      <c r="I42" s="30">
        <f t="shared" si="12"/>
        <v>67607</v>
      </c>
    </row>
    <row r="43" spans="1:9" ht="70.5" customHeight="1" x14ac:dyDescent="0.3">
      <c r="A43" s="10" t="s">
        <v>99</v>
      </c>
      <c r="B43" s="40">
        <v>755</v>
      </c>
      <c r="C43" s="42" t="s">
        <v>44</v>
      </c>
      <c r="D43" s="42" t="s">
        <v>50</v>
      </c>
      <c r="E43" s="43" t="s">
        <v>153</v>
      </c>
      <c r="F43" s="41"/>
      <c r="G43" s="30">
        <f>G44</f>
        <v>67607</v>
      </c>
      <c r="H43" s="30">
        <f t="shared" si="12"/>
        <v>67607</v>
      </c>
      <c r="I43" s="30">
        <f t="shared" si="12"/>
        <v>67607</v>
      </c>
    </row>
    <row r="44" spans="1:9" ht="26.25" customHeight="1" x14ac:dyDescent="0.3">
      <c r="A44" s="10" t="s">
        <v>7</v>
      </c>
      <c r="B44" s="40">
        <v>755</v>
      </c>
      <c r="C44" s="42" t="s">
        <v>44</v>
      </c>
      <c r="D44" s="42" t="s">
        <v>50</v>
      </c>
      <c r="E44" s="43" t="s">
        <v>153</v>
      </c>
      <c r="F44" s="41">
        <v>500</v>
      </c>
      <c r="G44" s="30">
        <f>G45</f>
        <v>67607</v>
      </c>
      <c r="H44" s="30">
        <f t="shared" si="12"/>
        <v>67607</v>
      </c>
      <c r="I44" s="30">
        <f t="shared" si="12"/>
        <v>67607</v>
      </c>
    </row>
    <row r="45" spans="1:9" ht="28.5" customHeight="1" x14ac:dyDescent="0.3">
      <c r="A45" s="10" t="s">
        <v>18</v>
      </c>
      <c r="B45" s="40">
        <v>755</v>
      </c>
      <c r="C45" s="42" t="s">
        <v>44</v>
      </c>
      <c r="D45" s="42" t="s">
        <v>50</v>
      </c>
      <c r="E45" s="43" t="s">
        <v>153</v>
      </c>
      <c r="F45" s="41">
        <v>540</v>
      </c>
      <c r="G45" s="30">
        <v>67607</v>
      </c>
      <c r="H45" s="30">
        <v>67607</v>
      </c>
      <c r="I45" s="30">
        <v>67607</v>
      </c>
    </row>
    <row r="46" spans="1:9" ht="24" customHeight="1" x14ac:dyDescent="0.3">
      <c r="A46" s="18" t="s">
        <v>26</v>
      </c>
      <c r="B46" s="40">
        <v>755</v>
      </c>
      <c r="C46" s="37" t="s">
        <v>44</v>
      </c>
      <c r="D46" s="37" t="s">
        <v>51</v>
      </c>
      <c r="E46" s="38"/>
      <c r="F46" s="39"/>
      <c r="G46" s="28">
        <f>G47</f>
        <v>10000</v>
      </c>
      <c r="H46" s="28">
        <f t="shared" ref="H46:I49" si="13">H47</f>
        <v>10000</v>
      </c>
      <c r="I46" s="28">
        <f t="shared" si="13"/>
        <v>10000</v>
      </c>
    </row>
    <row r="47" spans="1:9" x14ac:dyDescent="0.3">
      <c r="A47" s="10" t="s">
        <v>70</v>
      </c>
      <c r="B47" s="40">
        <v>755</v>
      </c>
      <c r="C47" s="42" t="s">
        <v>44</v>
      </c>
      <c r="D47" s="42" t="s">
        <v>51</v>
      </c>
      <c r="E47" s="49" t="s">
        <v>175</v>
      </c>
      <c r="F47" s="50" t="s">
        <v>176</v>
      </c>
      <c r="G47" s="28">
        <f>G48</f>
        <v>10000</v>
      </c>
      <c r="H47" s="28">
        <f t="shared" si="13"/>
        <v>10000</v>
      </c>
      <c r="I47" s="28">
        <f t="shared" si="13"/>
        <v>10000</v>
      </c>
    </row>
    <row r="48" spans="1:9" ht="31.2" x14ac:dyDescent="0.3">
      <c r="A48" s="10" t="s">
        <v>36</v>
      </c>
      <c r="B48" s="40">
        <v>755</v>
      </c>
      <c r="C48" s="42" t="s">
        <v>44</v>
      </c>
      <c r="D48" s="42" t="s">
        <v>51</v>
      </c>
      <c r="E48" s="49" t="s">
        <v>177</v>
      </c>
      <c r="F48" s="50" t="s">
        <v>176</v>
      </c>
      <c r="G48" s="30">
        <f>G49</f>
        <v>10000</v>
      </c>
      <c r="H48" s="30">
        <f t="shared" si="13"/>
        <v>10000</v>
      </c>
      <c r="I48" s="30">
        <f t="shared" si="13"/>
        <v>10000</v>
      </c>
    </row>
    <row r="49" spans="1:9" x14ac:dyDescent="0.3">
      <c r="A49" s="10" t="s">
        <v>15</v>
      </c>
      <c r="B49" s="40">
        <v>755</v>
      </c>
      <c r="C49" s="42" t="s">
        <v>44</v>
      </c>
      <c r="D49" s="42" t="s">
        <v>51</v>
      </c>
      <c r="E49" s="49" t="s">
        <v>177</v>
      </c>
      <c r="F49" s="50">
        <v>800</v>
      </c>
      <c r="G49" s="30">
        <f>G50</f>
        <v>10000</v>
      </c>
      <c r="H49" s="30">
        <f t="shared" si="13"/>
        <v>10000</v>
      </c>
      <c r="I49" s="30">
        <f t="shared" si="13"/>
        <v>10000</v>
      </c>
    </row>
    <row r="50" spans="1:9" x14ac:dyDescent="0.3">
      <c r="A50" s="10" t="s">
        <v>27</v>
      </c>
      <c r="B50" s="40">
        <v>755</v>
      </c>
      <c r="C50" s="42" t="s">
        <v>44</v>
      </c>
      <c r="D50" s="42" t="s">
        <v>51</v>
      </c>
      <c r="E50" s="49" t="s">
        <v>177</v>
      </c>
      <c r="F50" s="50">
        <v>870</v>
      </c>
      <c r="G50" s="30">
        <v>10000</v>
      </c>
      <c r="H50" s="30">
        <v>10000</v>
      </c>
      <c r="I50" s="30">
        <v>10000</v>
      </c>
    </row>
    <row r="51" spans="1:9" ht="44.1" hidden="1" customHeight="1" x14ac:dyDescent="0.3">
      <c r="A51" s="18" t="s">
        <v>5</v>
      </c>
      <c r="B51" s="32">
        <v>759</v>
      </c>
      <c r="C51" s="37" t="s">
        <v>44</v>
      </c>
      <c r="D51" s="37" t="s">
        <v>52</v>
      </c>
      <c r="E51" s="38"/>
      <c r="F51" s="39"/>
      <c r="G51" s="28">
        <f>G52</f>
        <v>0</v>
      </c>
      <c r="H51" s="28">
        <f t="shared" ref="H51:I54" si="14">H52</f>
        <v>0</v>
      </c>
      <c r="I51" s="28">
        <f t="shared" si="14"/>
        <v>0</v>
      </c>
    </row>
    <row r="52" spans="1:9" ht="53.1" hidden="1" customHeight="1" x14ac:dyDescent="0.3">
      <c r="A52" s="12" t="s">
        <v>159</v>
      </c>
      <c r="B52" s="40">
        <v>759</v>
      </c>
      <c r="C52" s="42" t="s">
        <v>44</v>
      </c>
      <c r="D52" s="42" t="s">
        <v>52</v>
      </c>
      <c r="E52" s="43" t="s">
        <v>160</v>
      </c>
      <c r="F52" s="39"/>
      <c r="G52" s="28">
        <f>G53</f>
        <v>0</v>
      </c>
      <c r="H52" s="28">
        <f t="shared" si="14"/>
        <v>0</v>
      </c>
      <c r="I52" s="28">
        <f t="shared" si="14"/>
        <v>0</v>
      </c>
    </row>
    <row r="53" spans="1:9" ht="66" hidden="1" customHeight="1" x14ac:dyDescent="0.3">
      <c r="A53" s="12" t="s">
        <v>158</v>
      </c>
      <c r="B53" s="40">
        <v>759</v>
      </c>
      <c r="C53" s="42" t="s">
        <v>44</v>
      </c>
      <c r="D53" s="42" t="s">
        <v>52</v>
      </c>
      <c r="E53" s="43" t="s">
        <v>157</v>
      </c>
      <c r="F53" s="41"/>
      <c r="G53" s="30">
        <f>G54</f>
        <v>0</v>
      </c>
      <c r="H53" s="30">
        <f t="shared" si="14"/>
        <v>0</v>
      </c>
      <c r="I53" s="30">
        <f t="shared" si="14"/>
        <v>0</v>
      </c>
    </row>
    <row r="54" spans="1:9" hidden="1" x14ac:dyDescent="0.3">
      <c r="A54" s="10" t="s">
        <v>156</v>
      </c>
      <c r="B54" s="40">
        <v>759</v>
      </c>
      <c r="C54" s="42" t="s">
        <v>44</v>
      </c>
      <c r="D54" s="42" t="s">
        <v>52</v>
      </c>
      <c r="E54" s="43" t="s">
        <v>157</v>
      </c>
      <c r="F54" s="41">
        <v>300</v>
      </c>
      <c r="G54" s="30">
        <f>G55</f>
        <v>0</v>
      </c>
      <c r="H54" s="30">
        <f t="shared" si="14"/>
        <v>0</v>
      </c>
      <c r="I54" s="30">
        <f t="shared" si="14"/>
        <v>0</v>
      </c>
    </row>
    <row r="55" spans="1:9" hidden="1" x14ac:dyDescent="0.3">
      <c r="A55" s="10" t="s">
        <v>156</v>
      </c>
      <c r="B55" s="40">
        <v>759</v>
      </c>
      <c r="C55" s="42" t="s">
        <v>44</v>
      </c>
      <c r="D55" s="42" t="s">
        <v>52</v>
      </c>
      <c r="E55" s="43" t="s">
        <v>157</v>
      </c>
      <c r="F55" s="41">
        <v>360</v>
      </c>
      <c r="G55" s="30">
        <v>0</v>
      </c>
      <c r="H55" s="30">
        <v>0</v>
      </c>
      <c r="I55" s="30">
        <v>0</v>
      </c>
    </row>
    <row r="56" spans="1:9" hidden="1" x14ac:dyDescent="0.3">
      <c r="A56" s="10"/>
      <c r="B56" s="40"/>
      <c r="C56" s="42"/>
      <c r="D56" s="42"/>
      <c r="E56" s="43"/>
      <c r="F56" s="41"/>
      <c r="G56" s="30"/>
      <c r="H56" s="30"/>
      <c r="I56" s="30"/>
    </row>
    <row r="57" spans="1:9" ht="21" customHeight="1" x14ac:dyDescent="0.3">
      <c r="A57" s="18" t="s">
        <v>28</v>
      </c>
      <c r="B57" s="32">
        <v>755</v>
      </c>
      <c r="C57" s="37" t="s">
        <v>47</v>
      </c>
      <c r="D57" s="37" t="s">
        <v>46</v>
      </c>
      <c r="E57" s="43"/>
      <c r="F57" s="39"/>
      <c r="G57" s="28">
        <f>G58</f>
        <v>190050.7</v>
      </c>
      <c r="H57" s="28">
        <f t="shared" ref="H57:I59" si="15">H58</f>
        <v>196846.58</v>
      </c>
      <c r="I57" s="28">
        <f t="shared" si="15"/>
        <v>204401.22</v>
      </c>
    </row>
    <row r="58" spans="1:9" ht="31.2" x14ac:dyDescent="0.3">
      <c r="A58" s="18" t="s">
        <v>29</v>
      </c>
      <c r="B58" s="32">
        <v>755</v>
      </c>
      <c r="C58" s="37" t="s">
        <v>47</v>
      </c>
      <c r="D58" s="37" t="s">
        <v>48</v>
      </c>
      <c r="E58" s="43"/>
      <c r="F58" s="41"/>
      <c r="G58" s="30">
        <f>G59</f>
        <v>190050.7</v>
      </c>
      <c r="H58" s="30">
        <f t="shared" si="15"/>
        <v>196846.58</v>
      </c>
      <c r="I58" s="30">
        <f t="shared" si="15"/>
        <v>204401.22</v>
      </c>
    </row>
    <row r="59" spans="1:9" x14ac:dyDescent="0.3">
      <c r="A59" s="51" t="s">
        <v>144</v>
      </c>
      <c r="B59" s="40">
        <v>755</v>
      </c>
      <c r="C59" s="42" t="s">
        <v>47</v>
      </c>
      <c r="D59" s="42" t="s">
        <v>48</v>
      </c>
      <c r="E59" s="15" t="s">
        <v>182</v>
      </c>
      <c r="F59" s="41"/>
      <c r="G59" s="30">
        <f>G60</f>
        <v>190050.7</v>
      </c>
      <c r="H59" s="30">
        <f t="shared" si="15"/>
        <v>196846.58</v>
      </c>
      <c r="I59" s="30">
        <f t="shared" si="15"/>
        <v>204401.22</v>
      </c>
    </row>
    <row r="60" spans="1:9" ht="62.4" x14ac:dyDescent="0.3">
      <c r="A60" s="12" t="s">
        <v>143</v>
      </c>
      <c r="B60" s="40">
        <v>755</v>
      </c>
      <c r="C60" s="42" t="s">
        <v>47</v>
      </c>
      <c r="D60" s="42" t="s">
        <v>48</v>
      </c>
      <c r="E60" s="55" t="s">
        <v>183</v>
      </c>
      <c r="F60" s="36"/>
      <c r="G60" s="29">
        <f>G61+G63</f>
        <v>190050.7</v>
      </c>
      <c r="H60" s="29">
        <f t="shared" ref="H60:I60" si="16">H61+H63</f>
        <v>196846.58</v>
      </c>
      <c r="I60" s="29">
        <f t="shared" si="16"/>
        <v>204401.22</v>
      </c>
    </row>
    <row r="61" spans="1:9" ht="120.9" customHeight="1" x14ac:dyDescent="0.3">
      <c r="A61" s="10" t="s">
        <v>13</v>
      </c>
      <c r="B61" s="40">
        <v>755</v>
      </c>
      <c r="C61" s="42" t="s">
        <v>47</v>
      </c>
      <c r="D61" s="42" t="s">
        <v>48</v>
      </c>
      <c r="E61" s="55" t="s">
        <v>183</v>
      </c>
      <c r="F61" s="36">
        <v>100</v>
      </c>
      <c r="G61" s="29">
        <f>G62</f>
        <v>169448.73</v>
      </c>
      <c r="H61" s="29">
        <f t="shared" ref="H61:I61" si="17">H62</f>
        <v>185919.15</v>
      </c>
      <c r="I61" s="29">
        <f t="shared" si="17"/>
        <v>185919.15</v>
      </c>
    </row>
    <row r="62" spans="1:9" ht="46.8" x14ac:dyDescent="0.3">
      <c r="A62" s="10" t="s">
        <v>14</v>
      </c>
      <c r="B62" s="40">
        <v>755</v>
      </c>
      <c r="C62" s="42" t="s">
        <v>47</v>
      </c>
      <c r="D62" s="42" t="s">
        <v>48</v>
      </c>
      <c r="E62" s="55" t="s">
        <v>183</v>
      </c>
      <c r="F62" s="36">
        <v>120</v>
      </c>
      <c r="G62" s="29">
        <v>169448.73</v>
      </c>
      <c r="H62" s="29">
        <v>185919.15</v>
      </c>
      <c r="I62" s="29">
        <v>185919.15</v>
      </c>
    </row>
    <row r="63" spans="1:9" ht="46.8" x14ac:dyDescent="0.3">
      <c r="A63" s="10" t="s">
        <v>34</v>
      </c>
      <c r="B63" s="40">
        <v>755</v>
      </c>
      <c r="C63" s="42" t="s">
        <v>47</v>
      </c>
      <c r="D63" s="42" t="s">
        <v>48</v>
      </c>
      <c r="E63" s="55" t="s">
        <v>183</v>
      </c>
      <c r="F63" s="41">
        <v>200</v>
      </c>
      <c r="G63" s="30">
        <f>G64</f>
        <v>20601.97</v>
      </c>
      <c r="H63" s="30">
        <f t="shared" ref="H63:I63" si="18">H64</f>
        <v>10927.43</v>
      </c>
      <c r="I63" s="30">
        <f t="shared" si="18"/>
        <v>18482.07</v>
      </c>
    </row>
    <row r="64" spans="1:9" ht="62.4" x14ac:dyDescent="0.3">
      <c r="A64" s="10" t="s">
        <v>33</v>
      </c>
      <c r="B64" s="40">
        <v>755</v>
      </c>
      <c r="C64" s="42" t="s">
        <v>47</v>
      </c>
      <c r="D64" s="42" t="s">
        <v>48</v>
      </c>
      <c r="E64" s="55" t="s">
        <v>183</v>
      </c>
      <c r="F64" s="41">
        <v>240</v>
      </c>
      <c r="G64" s="30">
        <v>20601.97</v>
      </c>
      <c r="H64" s="30">
        <v>10927.43</v>
      </c>
      <c r="I64" s="30">
        <v>18482.07</v>
      </c>
    </row>
    <row r="65" spans="1:9" x14ac:dyDescent="0.3">
      <c r="A65" s="10"/>
      <c r="B65" s="40"/>
      <c r="C65" s="42"/>
      <c r="D65" s="42"/>
      <c r="E65" s="43"/>
      <c r="F65" s="41"/>
      <c r="G65" s="30"/>
      <c r="H65" s="30"/>
      <c r="I65" s="30"/>
    </row>
    <row r="66" spans="1:9" ht="46.8" x14ac:dyDescent="0.3">
      <c r="A66" s="18" t="s">
        <v>38</v>
      </c>
      <c r="B66" s="32">
        <v>755</v>
      </c>
      <c r="C66" s="37" t="s">
        <v>48</v>
      </c>
      <c r="D66" s="37" t="s">
        <v>46</v>
      </c>
      <c r="E66" s="43"/>
      <c r="F66" s="39"/>
      <c r="G66" s="28">
        <f>G67</f>
        <v>25000</v>
      </c>
      <c r="H66" s="28">
        <f t="shared" ref="H66:I69" si="19">H67</f>
        <v>0</v>
      </c>
      <c r="I66" s="28">
        <f t="shared" si="19"/>
        <v>0</v>
      </c>
    </row>
    <row r="67" spans="1:9" ht="82.5" customHeight="1" x14ac:dyDescent="0.3">
      <c r="A67" s="56" t="s">
        <v>184</v>
      </c>
      <c r="B67" s="32">
        <v>755</v>
      </c>
      <c r="C67" s="37" t="s">
        <v>48</v>
      </c>
      <c r="D67" s="37" t="s">
        <v>53</v>
      </c>
      <c r="E67" s="43"/>
      <c r="F67" s="39"/>
      <c r="G67" s="28">
        <f>G68</f>
        <v>25000</v>
      </c>
      <c r="H67" s="28">
        <f t="shared" si="19"/>
        <v>0</v>
      </c>
      <c r="I67" s="28">
        <f t="shared" si="19"/>
        <v>0</v>
      </c>
    </row>
    <row r="68" spans="1:9" ht="75.75" customHeight="1" x14ac:dyDescent="0.3">
      <c r="A68" s="57" t="s">
        <v>172</v>
      </c>
      <c r="B68" s="40">
        <v>755</v>
      </c>
      <c r="C68" s="37" t="s">
        <v>48</v>
      </c>
      <c r="D68" s="37" t="s">
        <v>53</v>
      </c>
      <c r="E68" s="43" t="s">
        <v>171</v>
      </c>
      <c r="F68" s="41"/>
      <c r="G68" s="30">
        <f>G69</f>
        <v>25000</v>
      </c>
      <c r="H68" s="30">
        <f t="shared" si="19"/>
        <v>0</v>
      </c>
      <c r="I68" s="30">
        <f t="shared" si="19"/>
        <v>0</v>
      </c>
    </row>
    <row r="69" spans="1:9" ht="60.75" customHeight="1" x14ac:dyDescent="0.3">
      <c r="A69" s="57" t="s">
        <v>63</v>
      </c>
      <c r="B69" s="40">
        <v>755</v>
      </c>
      <c r="C69" s="42" t="s">
        <v>48</v>
      </c>
      <c r="D69" s="42" t="s">
        <v>53</v>
      </c>
      <c r="E69" s="43" t="s">
        <v>173</v>
      </c>
      <c r="F69" s="41"/>
      <c r="G69" s="30">
        <f>G70</f>
        <v>25000</v>
      </c>
      <c r="H69" s="30">
        <f t="shared" si="19"/>
        <v>0</v>
      </c>
      <c r="I69" s="30">
        <f t="shared" si="19"/>
        <v>0</v>
      </c>
    </row>
    <row r="70" spans="1:9" ht="46.8" x14ac:dyDescent="0.3">
      <c r="A70" s="10" t="s">
        <v>34</v>
      </c>
      <c r="B70" s="40">
        <v>755</v>
      </c>
      <c r="C70" s="42" t="s">
        <v>48</v>
      </c>
      <c r="D70" s="42" t="s">
        <v>53</v>
      </c>
      <c r="E70" s="43" t="s">
        <v>173</v>
      </c>
      <c r="F70" s="41">
        <v>200</v>
      </c>
      <c r="G70" s="30">
        <f>G71</f>
        <v>25000</v>
      </c>
      <c r="H70" s="30">
        <f t="shared" ref="H70:I70" si="20">H71</f>
        <v>0</v>
      </c>
      <c r="I70" s="30">
        <f t="shared" si="20"/>
        <v>0</v>
      </c>
    </row>
    <row r="71" spans="1:9" ht="62.4" x14ac:dyDescent="0.3">
      <c r="A71" s="10" t="s">
        <v>33</v>
      </c>
      <c r="B71" s="40">
        <v>755</v>
      </c>
      <c r="C71" s="42" t="s">
        <v>48</v>
      </c>
      <c r="D71" s="42" t="s">
        <v>53</v>
      </c>
      <c r="E71" s="43" t="s">
        <v>173</v>
      </c>
      <c r="F71" s="41">
        <v>240</v>
      </c>
      <c r="G71" s="30">
        <v>25000</v>
      </c>
      <c r="H71" s="30">
        <v>0</v>
      </c>
      <c r="I71" s="30">
        <v>0</v>
      </c>
    </row>
    <row r="72" spans="1:9" ht="69" hidden="1" x14ac:dyDescent="0.3">
      <c r="A72" s="10" t="s">
        <v>62</v>
      </c>
      <c r="B72" s="40">
        <v>300</v>
      </c>
      <c r="C72" s="42" t="s">
        <v>48</v>
      </c>
      <c r="D72" s="42" t="s">
        <v>53</v>
      </c>
      <c r="E72" s="43" t="s">
        <v>80</v>
      </c>
      <c r="F72" s="41"/>
      <c r="G72" s="30"/>
      <c r="H72" s="30"/>
      <c r="I72" s="30"/>
    </row>
    <row r="73" spans="1:9" ht="110.4" hidden="1" x14ac:dyDescent="0.3">
      <c r="A73" s="12" t="s">
        <v>63</v>
      </c>
      <c r="B73" s="40">
        <v>300</v>
      </c>
      <c r="C73" s="42" t="s">
        <v>48</v>
      </c>
      <c r="D73" s="42" t="s">
        <v>53</v>
      </c>
      <c r="E73" s="43" t="s">
        <v>81</v>
      </c>
      <c r="F73" s="41"/>
      <c r="G73" s="30"/>
      <c r="H73" s="30"/>
      <c r="I73" s="30"/>
    </row>
    <row r="74" spans="1:9" ht="110.4" hidden="1" x14ac:dyDescent="0.3">
      <c r="A74" s="10" t="s">
        <v>45</v>
      </c>
      <c r="B74" s="40">
        <v>300</v>
      </c>
      <c r="C74" s="42" t="s">
        <v>48</v>
      </c>
      <c r="D74" s="42" t="s">
        <v>53</v>
      </c>
      <c r="E74" s="43" t="s">
        <v>103</v>
      </c>
      <c r="F74" s="41">
        <v>600</v>
      </c>
      <c r="G74" s="30"/>
      <c r="H74" s="30"/>
      <c r="I74" s="30"/>
    </row>
    <row r="75" spans="1:9" ht="95.4" hidden="1" customHeight="1" x14ac:dyDescent="0.3">
      <c r="A75" s="10" t="s">
        <v>39</v>
      </c>
      <c r="B75" s="40">
        <v>300</v>
      </c>
      <c r="C75" s="42" t="s">
        <v>48</v>
      </c>
      <c r="D75" s="42" t="s">
        <v>53</v>
      </c>
      <c r="E75" s="43" t="s">
        <v>104</v>
      </c>
      <c r="F75" s="41">
        <v>630</v>
      </c>
      <c r="G75" s="30"/>
      <c r="H75" s="30"/>
      <c r="I75" s="30"/>
    </row>
    <row r="76" spans="1:9" hidden="1" x14ac:dyDescent="0.3">
      <c r="A76" s="10"/>
      <c r="B76" s="40"/>
      <c r="C76" s="42"/>
      <c r="D76" s="42"/>
      <c r="E76" s="43"/>
      <c r="F76" s="41"/>
      <c r="G76" s="30"/>
      <c r="H76" s="30"/>
      <c r="I76" s="30"/>
    </row>
    <row r="77" spans="1:9" ht="24.9" hidden="1" customHeight="1" x14ac:dyDescent="0.3">
      <c r="A77" s="18" t="s">
        <v>6</v>
      </c>
      <c r="B77" s="32">
        <v>300</v>
      </c>
      <c r="C77" s="37" t="s">
        <v>49</v>
      </c>
      <c r="D77" s="37" t="s">
        <v>46</v>
      </c>
      <c r="E77" s="43"/>
      <c r="F77" s="44"/>
      <c r="G77" s="31"/>
      <c r="H77" s="31"/>
      <c r="I77" s="31"/>
    </row>
    <row r="78" spans="1:9" ht="32.4" hidden="1" customHeight="1" x14ac:dyDescent="0.3">
      <c r="A78" s="18" t="s">
        <v>8</v>
      </c>
      <c r="B78" s="32">
        <v>300</v>
      </c>
      <c r="C78" s="37" t="s">
        <v>49</v>
      </c>
      <c r="D78" s="37" t="s">
        <v>54</v>
      </c>
      <c r="E78" s="43"/>
      <c r="F78" s="36"/>
      <c r="G78" s="29"/>
      <c r="H78" s="29"/>
      <c r="I78" s="29"/>
    </row>
    <row r="79" spans="1:9" ht="62.4" hidden="1" x14ac:dyDescent="0.3">
      <c r="A79" s="12" t="s">
        <v>65</v>
      </c>
      <c r="B79" s="40">
        <v>300</v>
      </c>
      <c r="C79" s="42" t="s">
        <v>49</v>
      </c>
      <c r="D79" s="42" t="s">
        <v>54</v>
      </c>
      <c r="E79" s="43" t="s">
        <v>84</v>
      </c>
      <c r="F79" s="41"/>
      <c r="G79" s="30"/>
      <c r="H79" s="30"/>
      <c r="I79" s="30"/>
    </row>
    <row r="80" spans="1:9" ht="153.9" hidden="1" customHeight="1" x14ac:dyDescent="0.3">
      <c r="A80" s="12" t="s">
        <v>105</v>
      </c>
      <c r="B80" s="40">
        <v>300</v>
      </c>
      <c r="C80" s="42" t="s">
        <v>49</v>
      </c>
      <c r="D80" s="42" t="s">
        <v>54</v>
      </c>
      <c r="E80" s="43" t="s">
        <v>106</v>
      </c>
      <c r="F80" s="41"/>
      <c r="G80" s="30"/>
      <c r="H80" s="30"/>
      <c r="I80" s="30"/>
    </row>
    <row r="81" spans="1:9" ht="69" hidden="1" x14ac:dyDescent="0.3">
      <c r="A81" s="12" t="s">
        <v>107</v>
      </c>
      <c r="B81" s="40">
        <v>300</v>
      </c>
      <c r="C81" s="42" t="s">
        <v>49</v>
      </c>
      <c r="D81" s="42" t="s">
        <v>54</v>
      </c>
      <c r="E81" s="43" t="s">
        <v>108</v>
      </c>
      <c r="F81" s="41">
        <v>200</v>
      </c>
      <c r="G81" s="30"/>
      <c r="H81" s="30"/>
      <c r="I81" s="30"/>
    </row>
    <row r="82" spans="1:9" ht="69" hidden="1" x14ac:dyDescent="0.3">
      <c r="A82" s="12" t="s">
        <v>33</v>
      </c>
      <c r="B82" s="40">
        <v>300</v>
      </c>
      <c r="C82" s="42" t="s">
        <v>49</v>
      </c>
      <c r="D82" s="42" t="s">
        <v>54</v>
      </c>
      <c r="E82" s="43" t="s">
        <v>109</v>
      </c>
      <c r="F82" s="41">
        <v>240</v>
      </c>
      <c r="G82" s="30"/>
      <c r="H82" s="30"/>
      <c r="I82" s="30"/>
    </row>
    <row r="83" spans="1:9" ht="55.5" hidden="1" customHeight="1" x14ac:dyDescent="0.3">
      <c r="A83" s="12" t="s">
        <v>64</v>
      </c>
      <c r="B83" s="40">
        <v>300</v>
      </c>
      <c r="C83" s="42" t="s">
        <v>49</v>
      </c>
      <c r="D83" s="42" t="s">
        <v>54</v>
      </c>
      <c r="E83" s="43" t="s">
        <v>85</v>
      </c>
      <c r="F83" s="36"/>
      <c r="G83" s="29"/>
      <c r="H83" s="29"/>
      <c r="I83" s="29"/>
    </row>
    <row r="84" spans="1:9" ht="150.6" hidden="1" customHeight="1" x14ac:dyDescent="0.3">
      <c r="A84" s="12" t="s">
        <v>110</v>
      </c>
      <c r="B84" s="40">
        <v>300</v>
      </c>
      <c r="C84" s="42" t="s">
        <v>49</v>
      </c>
      <c r="D84" s="42" t="s">
        <v>54</v>
      </c>
      <c r="E84" s="43" t="s">
        <v>111</v>
      </c>
      <c r="F84" s="36"/>
      <c r="G84" s="29"/>
      <c r="H84" s="29"/>
      <c r="I84" s="29"/>
    </row>
    <row r="85" spans="1:9" ht="69" hidden="1" x14ac:dyDescent="0.3">
      <c r="A85" s="10" t="s">
        <v>34</v>
      </c>
      <c r="B85" s="40">
        <v>300</v>
      </c>
      <c r="C85" s="42" t="s">
        <v>49</v>
      </c>
      <c r="D85" s="42" t="s">
        <v>54</v>
      </c>
      <c r="E85" s="43" t="s">
        <v>112</v>
      </c>
      <c r="F85" s="36">
        <v>200</v>
      </c>
      <c r="G85" s="29"/>
      <c r="H85" s="29"/>
      <c r="I85" s="29"/>
    </row>
    <row r="86" spans="1:9" ht="69" hidden="1" x14ac:dyDescent="0.3">
      <c r="A86" s="10" t="s">
        <v>33</v>
      </c>
      <c r="B86" s="40">
        <v>300</v>
      </c>
      <c r="C86" s="42" t="s">
        <v>49</v>
      </c>
      <c r="D86" s="42" t="s">
        <v>54</v>
      </c>
      <c r="E86" s="43" t="s">
        <v>113</v>
      </c>
      <c r="F86" s="36">
        <v>240</v>
      </c>
      <c r="G86" s="29"/>
      <c r="H86" s="29"/>
      <c r="I86" s="29"/>
    </row>
    <row r="87" spans="1:9" ht="31.2" hidden="1" x14ac:dyDescent="0.3">
      <c r="A87" s="18" t="s">
        <v>9</v>
      </c>
      <c r="B87" s="32">
        <v>300</v>
      </c>
      <c r="C87" s="37" t="s">
        <v>49</v>
      </c>
      <c r="D87" s="37" t="s">
        <v>55</v>
      </c>
      <c r="E87" s="43"/>
      <c r="F87" s="36"/>
      <c r="G87" s="29"/>
      <c r="H87" s="29"/>
      <c r="I87" s="29"/>
    </row>
    <row r="88" spans="1:9" ht="46.8" hidden="1" x14ac:dyDescent="0.3">
      <c r="A88" s="10" t="s">
        <v>71</v>
      </c>
      <c r="B88" s="40">
        <v>300</v>
      </c>
      <c r="C88" s="42" t="s">
        <v>49</v>
      </c>
      <c r="D88" s="42" t="s">
        <v>55</v>
      </c>
      <c r="E88" s="43" t="s">
        <v>87</v>
      </c>
      <c r="F88" s="36"/>
      <c r="G88" s="29"/>
      <c r="H88" s="29"/>
      <c r="I88" s="29"/>
    </row>
    <row r="89" spans="1:9" ht="63" hidden="1" customHeight="1" x14ac:dyDescent="0.3">
      <c r="A89" s="10" t="s">
        <v>86</v>
      </c>
      <c r="B89" s="40">
        <v>300</v>
      </c>
      <c r="C89" s="42" t="s">
        <v>49</v>
      </c>
      <c r="D89" s="42" t="s">
        <v>55</v>
      </c>
      <c r="E89" s="43" t="s">
        <v>114</v>
      </c>
      <c r="F89" s="41"/>
      <c r="G89" s="30"/>
      <c r="H89" s="30"/>
      <c r="I89" s="30"/>
    </row>
    <row r="90" spans="1:9" ht="69" hidden="1" x14ac:dyDescent="0.3">
      <c r="A90" s="10" t="s">
        <v>34</v>
      </c>
      <c r="B90" s="40">
        <v>300</v>
      </c>
      <c r="C90" s="42" t="s">
        <v>49</v>
      </c>
      <c r="D90" s="42" t="s">
        <v>55</v>
      </c>
      <c r="E90" s="43" t="s">
        <v>115</v>
      </c>
      <c r="F90" s="41">
        <v>200</v>
      </c>
      <c r="G90" s="30"/>
      <c r="H90" s="30"/>
      <c r="I90" s="30"/>
    </row>
    <row r="91" spans="1:9" ht="69" hidden="1" x14ac:dyDescent="0.3">
      <c r="A91" s="10" t="s">
        <v>33</v>
      </c>
      <c r="B91" s="40">
        <v>300</v>
      </c>
      <c r="C91" s="42" t="s">
        <v>49</v>
      </c>
      <c r="D91" s="42" t="s">
        <v>55</v>
      </c>
      <c r="E91" s="43" t="s">
        <v>116</v>
      </c>
      <c r="F91" s="41">
        <v>240</v>
      </c>
      <c r="G91" s="30"/>
      <c r="H91" s="30"/>
      <c r="I91" s="30"/>
    </row>
    <row r="92" spans="1:9" x14ac:dyDescent="0.3">
      <c r="A92" s="10"/>
      <c r="B92" s="40"/>
      <c r="C92" s="42"/>
      <c r="D92" s="42"/>
      <c r="E92" s="43"/>
      <c r="F92" s="41"/>
      <c r="G92" s="30"/>
      <c r="H92" s="30"/>
      <c r="I92" s="30"/>
    </row>
    <row r="93" spans="1:9" ht="32.1" customHeight="1" x14ac:dyDescent="0.3">
      <c r="A93" s="18" t="s">
        <v>10</v>
      </c>
      <c r="B93" s="32">
        <v>755</v>
      </c>
      <c r="C93" s="37" t="s">
        <v>56</v>
      </c>
      <c r="D93" s="37" t="s">
        <v>46</v>
      </c>
      <c r="E93" s="43"/>
      <c r="F93" s="44"/>
      <c r="G93" s="31">
        <f>G113</f>
        <v>266764.59999999998</v>
      </c>
      <c r="H93" s="31">
        <f t="shared" ref="H93:I93" si="21">H113</f>
        <v>137282.49</v>
      </c>
      <c r="I93" s="31">
        <f t="shared" si="21"/>
        <v>89955.839999999967</v>
      </c>
    </row>
    <row r="94" spans="1:9" ht="18" hidden="1" customHeight="1" x14ac:dyDescent="0.3">
      <c r="A94" s="18" t="s">
        <v>37</v>
      </c>
      <c r="B94" s="32">
        <v>300</v>
      </c>
      <c r="C94" s="37" t="s">
        <v>56</v>
      </c>
      <c r="D94" s="37" t="s">
        <v>44</v>
      </c>
      <c r="E94" s="43"/>
      <c r="F94" s="41"/>
      <c r="G94" s="30"/>
      <c r="H94" s="30"/>
      <c r="I94" s="30"/>
    </row>
    <row r="95" spans="1:9" ht="41.4" hidden="1" x14ac:dyDescent="0.3">
      <c r="A95" s="10" t="s">
        <v>74</v>
      </c>
      <c r="B95" s="40">
        <v>300</v>
      </c>
      <c r="C95" s="42" t="s">
        <v>56</v>
      </c>
      <c r="D95" s="42" t="s">
        <v>44</v>
      </c>
      <c r="E95" s="43" t="s">
        <v>88</v>
      </c>
      <c r="F95" s="36"/>
      <c r="G95" s="29"/>
      <c r="H95" s="29"/>
      <c r="I95" s="29"/>
    </row>
    <row r="96" spans="1:9" ht="143.4" hidden="1" customHeight="1" x14ac:dyDescent="0.3">
      <c r="A96" s="10" t="s">
        <v>73</v>
      </c>
      <c r="B96" s="40">
        <v>300</v>
      </c>
      <c r="C96" s="42" t="s">
        <v>56</v>
      </c>
      <c r="D96" s="42" t="s">
        <v>44</v>
      </c>
      <c r="E96" s="43" t="s">
        <v>117</v>
      </c>
      <c r="F96" s="36"/>
      <c r="G96" s="29"/>
      <c r="H96" s="29"/>
      <c r="I96" s="29"/>
    </row>
    <row r="97" spans="1:9" ht="69" hidden="1" x14ac:dyDescent="0.3">
      <c r="A97" s="10" t="s">
        <v>34</v>
      </c>
      <c r="B97" s="40">
        <v>300</v>
      </c>
      <c r="C97" s="42" t="s">
        <v>56</v>
      </c>
      <c r="D97" s="42" t="s">
        <v>44</v>
      </c>
      <c r="E97" s="43" t="s">
        <v>118</v>
      </c>
      <c r="F97" s="41">
        <v>200</v>
      </c>
      <c r="G97" s="30"/>
      <c r="H97" s="30"/>
      <c r="I97" s="30"/>
    </row>
    <row r="98" spans="1:9" ht="69" hidden="1" x14ac:dyDescent="0.3">
      <c r="A98" s="10" t="s">
        <v>33</v>
      </c>
      <c r="B98" s="40">
        <v>300</v>
      </c>
      <c r="C98" s="42" t="s">
        <v>56</v>
      </c>
      <c r="D98" s="42" t="s">
        <v>44</v>
      </c>
      <c r="E98" s="43" t="s">
        <v>119</v>
      </c>
      <c r="F98" s="41">
        <v>240</v>
      </c>
      <c r="G98" s="30"/>
      <c r="H98" s="30"/>
      <c r="I98" s="30"/>
    </row>
    <row r="99" spans="1:9" ht="63.6" hidden="1" customHeight="1" x14ac:dyDescent="0.3">
      <c r="A99" s="10" t="s">
        <v>83</v>
      </c>
      <c r="B99" s="40">
        <v>300</v>
      </c>
      <c r="C99" s="42" t="s">
        <v>56</v>
      </c>
      <c r="D99" s="42" t="s">
        <v>44</v>
      </c>
      <c r="E99" s="43" t="s">
        <v>120</v>
      </c>
      <c r="F99" s="36"/>
      <c r="G99" s="29"/>
      <c r="H99" s="29"/>
      <c r="I99" s="29"/>
    </row>
    <row r="100" spans="1:9" ht="69" hidden="1" x14ac:dyDescent="0.3">
      <c r="A100" s="10" t="s">
        <v>34</v>
      </c>
      <c r="B100" s="40">
        <v>300</v>
      </c>
      <c r="C100" s="42" t="s">
        <v>56</v>
      </c>
      <c r="D100" s="42" t="s">
        <v>44</v>
      </c>
      <c r="E100" s="43" t="s">
        <v>121</v>
      </c>
      <c r="F100" s="41">
        <v>200</v>
      </c>
      <c r="G100" s="30"/>
      <c r="H100" s="30"/>
      <c r="I100" s="30"/>
    </row>
    <row r="101" spans="1:9" ht="69" hidden="1" x14ac:dyDescent="0.3">
      <c r="A101" s="10" t="s">
        <v>33</v>
      </c>
      <c r="B101" s="40">
        <v>300</v>
      </c>
      <c r="C101" s="42" t="s">
        <v>56</v>
      </c>
      <c r="D101" s="42" t="s">
        <v>44</v>
      </c>
      <c r="E101" s="43" t="s">
        <v>122</v>
      </c>
      <c r="F101" s="41">
        <v>240</v>
      </c>
      <c r="G101" s="30"/>
      <c r="H101" s="30"/>
      <c r="I101" s="30"/>
    </row>
    <row r="102" spans="1:9" ht="69" hidden="1" x14ac:dyDescent="0.3">
      <c r="A102" s="12" t="s">
        <v>89</v>
      </c>
      <c r="B102" s="40">
        <v>300</v>
      </c>
      <c r="C102" s="42" t="s">
        <v>56</v>
      </c>
      <c r="D102" s="42" t="s">
        <v>44</v>
      </c>
      <c r="E102" s="43" t="s">
        <v>123</v>
      </c>
      <c r="F102" s="36"/>
      <c r="G102" s="29"/>
      <c r="H102" s="29"/>
      <c r="I102" s="29"/>
    </row>
    <row r="103" spans="1:9" ht="69" hidden="1" x14ac:dyDescent="0.3">
      <c r="A103" s="10" t="s">
        <v>34</v>
      </c>
      <c r="B103" s="40">
        <v>300</v>
      </c>
      <c r="C103" s="42" t="s">
        <v>56</v>
      </c>
      <c r="D103" s="42" t="s">
        <v>44</v>
      </c>
      <c r="E103" s="43" t="s">
        <v>124</v>
      </c>
      <c r="F103" s="41">
        <v>200</v>
      </c>
      <c r="G103" s="30"/>
      <c r="H103" s="30"/>
      <c r="I103" s="30"/>
    </row>
    <row r="104" spans="1:9" ht="69" hidden="1" x14ac:dyDescent="0.3">
      <c r="A104" s="10" t="s">
        <v>33</v>
      </c>
      <c r="B104" s="40">
        <v>300</v>
      </c>
      <c r="C104" s="42" t="s">
        <v>56</v>
      </c>
      <c r="D104" s="42" t="s">
        <v>44</v>
      </c>
      <c r="E104" s="43" t="s">
        <v>125</v>
      </c>
      <c r="F104" s="41">
        <v>240</v>
      </c>
      <c r="G104" s="30"/>
      <c r="H104" s="30"/>
      <c r="I104" s="30"/>
    </row>
    <row r="105" spans="1:9" ht="21.6" hidden="1" customHeight="1" x14ac:dyDescent="0.3">
      <c r="A105" s="18" t="s">
        <v>11</v>
      </c>
      <c r="B105" s="32">
        <v>300</v>
      </c>
      <c r="C105" s="37" t="s">
        <v>56</v>
      </c>
      <c r="D105" s="37" t="s">
        <v>47</v>
      </c>
      <c r="E105" s="43"/>
      <c r="F105" s="41"/>
      <c r="G105" s="30"/>
      <c r="H105" s="30"/>
      <c r="I105" s="30"/>
    </row>
    <row r="106" spans="1:9" ht="41.4" hidden="1" x14ac:dyDescent="0.3">
      <c r="A106" s="10" t="s">
        <v>72</v>
      </c>
      <c r="B106" s="40">
        <v>300</v>
      </c>
      <c r="C106" s="42" t="s">
        <v>56</v>
      </c>
      <c r="D106" s="42" t="s">
        <v>47</v>
      </c>
      <c r="E106" s="43" t="s">
        <v>90</v>
      </c>
      <c r="F106" s="41"/>
      <c r="G106" s="30"/>
      <c r="H106" s="30"/>
      <c r="I106" s="30"/>
    </row>
    <row r="107" spans="1:9" ht="156.6" hidden="1" customHeight="1" x14ac:dyDescent="0.3">
      <c r="A107" s="10" t="s">
        <v>73</v>
      </c>
      <c r="B107" s="40">
        <v>300</v>
      </c>
      <c r="C107" s="42" t="s">
        <v>56</v>
      </c>
      <c r="D107" s="42" t="s">
        <v>47</v>
      </c>
      <c r="E107" s="43" t="s">
        <v>126</v>
      </c>
      <c r="F107" s="36"/>
      <c r="G107" s="29"/>
      <c r="H107" s="29"/>
      <c r="I107" s="29"/>
    </row>
    <row r="108" spans="1:9" ht="69" hidden="1" x14ac:dyDescent="0.3">
      <c r="A108" s="10" t="s">
        <v>34</v>
      </c>
      <c r="B108" s="40">
        <v>300</v>
      </c>
      <c r="C108" s="42" t="s">
        <v>56</v>
      </c>
      <c r="D108" s="42" t="s">
        <v>47</v>
      </c>
      <c r="E108" s="43" t="s">
        <v>127</v>
      </c>
      <c r="F108" s="41">
        <v>200</v>
      </c>
      <c r="G108" s="30"/>
      <c r="H108" s="30"/>
      <c r="I108" s="30"/>
    </row>
    <row r="109" spans="1:9" ht="69" hidden="1" x14ac:dyDescent="0.3">
      <c r="A109" s="10" t="s">
        <v>33</v>
      </c>
      <c r="B109" s="40">
        <v>300</v>
      </c>
      <c r="C109" s="42" t="s">
        <v>56</v>
      </c>
      <c r="D109" s="42" t="s">
        <v>47</v>
      </c>
      <c r="E109" s="43" t="s">
        <v>128</v>
      </c>
      <c r="F109" s="41">
        <v>240</v>
      </c>
      <c r="G109" s="30"/>
      <c r="H109" s="30"/>
      <c r="I109" s="30"/>
    </row>
    <row r="110" spans="1:9" ht="65.400000000000006" hidden="1" customHeight="1" x14ac:dyDescent="0.3">
      <c r="A110" s="10" t="s">
        <v>97</v>
      </c>
      <c r="B110" s="40">
        <v>300</v>
      </c>
      <c r="C110" s="42" t="s">
        <v>56</v>
      </c>
      <c r="D110" s="42" t="s">
        <v>47</v>
      </c>
      <c r="E110" s="43" t="s">
        <v>129</v>
      </c>
      <c r="F110" s="36"/>
      <c r="G110" s="29"/>
      <c r="H110" s="29"/>
      <c r="I110" s="29"/>
    </row>
    <row r="111" spans="1:9" ht="65.099999999999994" hidden="1" customHeight="1" x14ac:dyDescent="0.3">
      <c r="A111" s="10" t="s">
        <v>34</v>
      </c>
      <c r="B111" s="40">
        <v>300</v>
      </c>
      <c r="C111" s="42" t="s">
        <v>56</v>
      </c>
      <c r="D111" s="42" t="s">
        <v>47</v>
      </c>
      <c r="E111" s="43" t="s">
        <v>130</v>
      </c>
      <c r="F111" s="41">
        <v>200</v>
      </c>
      <c r="G111" s="30"/>
      <c r="H111" s="30"/>
      <c r="I111" s="30"/>
    </row>
    <row r="112" spans="1:9" ht="69" hidden="1" x14ac:dyDescent="0.3">
      <c r="A112" s="10" t="s">
        <v>33</v>
      </c>
      <c r="B112" s="40">
        <v>300</v>
      </c>
      <c r="C112" s="42" t="s">
        <v>56</v>
      </c>
      <c r="D112" s="42" t="s">
        <v>47</v>
      </c>
      <c r="E112" s="43" t="s">
        <v>131</v>
      </c>
      <c r="F112" s="41">
        <v>240</v>
      </c>
      <c r="G112" s="30"/>
      <c r="H112" s="30"/>
      <c r="I112" s="30"/>
    </row>
    <row r="113" spans="1:10" ht="18.600000000000001" customHeight="1" x14ac:dyDescent="0.3">
      <c r="A113" s="18" t="s">
        <v>12</v>
      </c>
      <c r="B113" s="32">
        <v>755</v>
      </c>
      <c r="C113" s="37" t="s">
        <v>56</v>
      </c>
      <c r="D113" s="37" t="s">
        <v>48</v>
      </c>
      <c r="E113" s="43"/>
      <c r="F113" s="39"/>
      <c r="G113" s="28">
        <f>G114</f>
        <v>266764.59999999998</v>
      </c>
      <c r="H113" s="28">
        <f t="shared" ref="H113:I113" si="22">H114</f>
        <v>137282.49</v>
      </c>
      <c r="I113" s="28">
        <f t="shared" si="22"/>
        <v>89955.839999999967</v>
      </c>
    </row>
    <row r="114" spans="1:10" ht="31.2" x14ac:dyDescent="0.3">
      <c r="A114" s="10" t="s">
        <v>75</v>
      </c>
      <c r="B114" s="40">
        <v>755</v>
      </c>
      <c r="C114" s="42" t="s">
        <v>56</v>
      </c>
      <c r="D114" s="42" t="s">
        <v>48</v>
      </c>
      <c r="E114" s="43" t="s">
        <v>163</v>
      </c>
      <c r="F114" s="39"/>
      <c r="G114" s="28">
        <f>G118</f>
        <v>266764.59999999998</v>
      </c>
      <c r="H114" s="28">
        <f t="shared" ref="H114:I114" si="23">H118</f>
        <v>137282.49</v>
      </c>
      <c r="I114" s="28">
        <f t="shared" si="23"/>
        <v>89955.839999999967</v>
      </c>
    </row>
    <row r="115" spans="1:10" ht="161.4" hidden="1" customHeight="1" x14ac:dyDescent="0.3">
      <c r="A115" s="10" t="s">
        <v>40</v>
      </c>
      <c r="B115" s="40">
        <v>755</v>
      </c>
      <c r="C115" s="42" t="s">
        <v>56</v>
      </c>
      <c r="D115" s="42" t="s">
        <v>48</v>
      </c>
      <c r="E115" s="43" t="s">
        <v>132</v>
      </c>
      <c r="F115" s="36"/>
      <c r="G115" s="29"/>
      <c r="H115" s="29"/>
      <c r="I115" s="29"/>
    </row>
    <row r="116" spans="1:10" ht="69" hidden="1" x14ac:dyDescent="0.3">
      <c r="A116" s="10" t="s">
        <v>34</v>
      </c>
      <c r="B116" s="40">
        <v>755</v>
      </c>
      <c r="C116" s="42" t="s">
        <v>56</v>
      </c>
      <c r="D116" s="42" t="s">
        <v>48</v>
      </c>
      <c r="E116" s="43" t="s">
        <v>133</v>
      </c>
      <c r="F116" s="36">
        <v>200</v>
      </c>
      <c r="G116" s="29"/>
      <c r="H116" s="29"/>
      <c r="I116" s="29"/>
    </row>
    <row r="117" spans="1:10" ht="69" hidden="1" x14ac:dyDescent="0.3">
      <c r="A117" s="10" t="s">
        <v>33</v>
      </c>
      <c r="B117" s="40">
        <v>755</v>
      </c>
      <c r="C117" s="42" t="s">
        <v>56</v>
      </c>
      <c r="D117" s="42" t="s">
        <v>48</v>
      </c>
      <c r="E117" s="43" t="s">
        <v>134</v>
      </c>
      <c r="F117" s="36">
        <v>240</v>
      </c>
      <c r="G117" s="29"/>
      <c r="H117" s="29"/>
      <c r="I117" s="29"/>
    </row>
    <row r="118" spans="1:10" ht="62.4" x14ac:dyDescent="0.3">
      <c r="A118" s="10" t="s">
        <v>93</v>
      </c>
      <c r="B118" s="40">
        <v>755</v>
      </c>
      <c r="C118" s="42" t="s">
        <v>56</v>
      </c>
      <c r="D118" s="42" t="s">
        <v>48</v>
      </c>
      <c r="E118" s="52" t="s">
        <v>162</v>
      </c>
      <c r="F118" s="36"/>
      <c r="G118" s="29">
        <f>G119</f>
        <v>266764.59999999998</v>
      </c>
      <c r="H118" s="29">
        <f t="shared" ref="H118:I119" si="24">H119</f>
        <v>137282.49</v>
      </c>
      <c r="I118" s="29">
        <f t="shared" si="24"/>
        <v>89955.839999999967</v>
      </c>
      <c r="J118" s="9"/>
    </row>
    <row r="119" spans="1:10" ht="46.8" x14ac:dyDescent="0.3">
      <c r="A119" s="10" t="s">
        <v>34</v>
      </c>
      <c r="B119" s="40">
        <v>755</v>
      </c>
      <c r="C119" s="42" t="s">
        <v>56</v>
      </c>
      <c r="D119" s="42" t="s">
        <v>48</v>
      </c>
      <c r="E119" s="52" t="s">
        <v>162</v>
      </c>
      <c r="F119" s="36">
        <v>200</v>
      </c>
      <c r="G119" s="29">
        <f>G120</f>
        <v>266764.59999999998</v>
      </c>
      <c r="H119" s="29">
        <f t="shared" si="24"/>
        <v>137282.49</v>
      </c>
      <c r="I119" s="29">
        <f t="shared" si="24"/>
        <v>89955.839999999967</v>
      </c>
    </row>
    <row r="120" spans="1:10" ht="62.4" x14ac:dyDescent="0.3">
      <c r="A120" s="10" t="s">
        <v>33</v>
      </c>
      <c r="B120" s="40">
        <v>755</v>
      </c>
      <c r="C120" s="42" t="s">
        <v>56</v>
      </c>
      <c r="D120" s="42" t="s">
        <v>48</v>
      </c>
      <c r="E120" s="52" t="s">
        <v>162</v>
      </c>
      <c r="F120" s="36">
        <v>240</v>
      </c>
      <c r="G120" s="29">
        <f>166764.6+100000</f>
        <v>266764.59999999998</v>
      </c>
      <c r="H120" s="29">
        <f>266764.6-H135-44152.11+26570</f>
        <v>137282.49</v>
      </c>
      <c r="I120" s="29">
        <f>266764.6-I135-7738.76+53930</f>
        <v>89955.839999999967</v>
      </c>
    </row>
    <row r="121" spans="1:10" x14ac:dyDescent="0.3">
      <c r="A121" s="10"/>
      <c r="B121" s="40"/>
      <c r="C121" s="42"/>
      <c r="D121" s="42"/>
      <c r="E121" s="43"/>
      <c r="F121" s="36"/>
      <c r="G121" s="29"/>
      <c r="H121" s="29"/>
      <c r="I121" s="29"/>
    </row>
    <row r="122" spans="1:10" ht="20.399999999999999" hidden="1" customHeight="1" x14ac:dyDescent="0.3">
      <c r="A122" s="18" t="s">
        <v>17</v>
      </c>
      <c r="B122" s="32">
        <v>300</v>
      </c>
      <c r="C122" s="37" t="s">
        <v>57</v>
      </c>
      <c r="D122" s="37" t="s">
        <v>46</v>
      </c>
      <c r="E122" s="43"/>
      <c r="F122" s="36"/>
      <c r="G122" s="29"/>
      <c r="H122" s="29"/>
      <c r="I122" s="29"/>
    </row>
    <row r="123" spans="1:10" ht="21.9" hidden="1" customHeight="1" x14ac:dyDescent="0.3">
      <c r="A123" s="18" t="s">
        <v>35</v>
      </c>
      <c r="B123" s="32">
        <v>300</v>
      </c>
      <c r="C123" s="37" t="s">
        <v>57</v>
      </c>
      <c r="D123" s="37" t="s">
        <v>57</v>
      </c>
      <c r="E123" s="43"/>
      <c r="F123" s="36"/>
      <c r="G123" s="29"/>
      <c r="H123" s="29"/>
      <c r="I123" s="29"/>
    </row>
    <row r="124" spans="1:10" ht="39" hidden="1" customHeight="1" x14ac:dyDescent="0.3">
      <c r="A124" s="53" t="s">
        <v>100</v>
      </c>
      <c r="B124" s="40">
        <v>300</v>
      </c>
      <c r="C124" s="42" t="s">
        <v>57</v>
      </c>
      <c r="D124" s="42" t="s">
        <v>57</v>
      </c>
      <c r="E124" s="43" t="s">
        <v>91</v>
      </c>
      <c r="F124" s="36"/>
      <c r="G124" s="29"/>
      <c r="H124" s="29"/>
      <c r="I124" s="29"/>
    </row>
    <row r="125" spans="1:10" ht="62.1" hidden="1" customHeight="1" x14ac:dyDescent="0.3">
      <c r="A125" s="12" t="s">
        <v>92</v>
      </c>
      <c r="B125" s="40">
        <v>300</v>
      </c>
      <c r="C125" s="42" t="s">
        <v>57</v>
      </c>
      <c r="D125" s="42" t="s">
        <v>57</v>
      </c>
      <c r="E125" s="43" t="s">
        <v>135</v>
      </c>
      <c r="F125" s="36"/>
      <c r="G125" s="29"/>
      <c r="H125" s="29"/>
      <c r="I125" s="29"/>
    </row>
    <row r="126" spans="1:10" ht="69" hidden="1" x14ac:dyDescent="0.3">
      <c r="A126" s="12" t="s">
        <v>34</v>
      </c>
      <c r="B126" s="40">
        <v>300</v>
      </c>
      <c r="C126" s="42" t="s">
        <v>57</v>
      </c>
      <c r="D126" s="42" t="s">
        <v>57</v>
      </c>
      <c r="E126" s="43" t="s">
        <v>136</v>
      </c>
      <c r="F126" s="36">
        <v>200</v>
      </c>
      <c r="G126" s="29"/>
      <c r="H126" s="29"/>
      <c r="I126" s="29"/>
    </row>
    <row r="127" spans="1:10" ht="69" hidden="1" x14ac:dyDescent="0.3">
      <c r="A127" s="12" t="s">
        <v>33</v>
      </c>
      <c r="B127" s="40">
        <v>300</v>
      </c>
      <c r="C127" s="42" t="s">
        <v>57</v>
      </c>
      <c r="D127" s="42" t="s">
        <v>57</v>
      </c>
      <c r="E127" s="43" t="s">
        <v>136</v>
      </c>
      <c r="F127" s="36">
        <v>240</v>
      </c>
      <c r="G127" s="29"/>
      <c r="H127" s="29"/>
      <c r="I127" s="29"/>
    </row>
    <row r="128" spans="1:10" hidden="1" x14ac:dyDescent="0.3">
      <c r="A128" s="12"/>
      <c r="B128" s="40"/>
      <c r="C128" s="42"/>
      <c r="D128" s="42"/>
      <c r="E128" s="43"/>
      <c r="F128" s="36"/>
      <c r="G128" s="29"/>
      <c r="H128" s="29"/>
      <c r="I128" s="29"/>
    </row>
    <row r="129" spans="1:9" ht="18" customHeight="1" x14ac:dyDescent="0.3">
      <c r="A129" s="46" t="s">
        <v>41</v>
      </c>
      <c r="B129" s="32">
        <v>755</v>
      </c>
      <c r="C129" s="37" t="s">
        <v>42</v>
      </c>
      <c r="D129" s="37" t="s">
        <v>46</v>
      </c>
      <c r="E129" s="43"/>
      <c r="F129" s="36"/>
      <c r="G129" s="31">
        <f>G130</f>
        <v>35000</v>
      </c>
      <c r="H129" s="31">
        <f t="shared" ref="H129:I133" si="25">H130</f>
        <v>0</v>
      </c>
      <c r="I129" s="31">
        <f t="shared" si="25"/>
        <v>0</v>
      </c>
    </row>
    <row r="130" spans="1:9" ht="18.899999999999999" customHeight="1" x14ac:dyDescent="0.3">
      <c r="A130" s="46" t="s">
        <v>43</v>
      </c>
      <c r="B130" s="32">
        <v>755</v>
      </c>
      <c r="C130" s="37" t="s">
        <v>42</v>
      </c>
      <c r="D130" s="37" t="s">
        <v>44</v>
      </c>
      <c r="E130" s="43"/>
      <c r="F130" s="36"/>
      <c r="G130" s="31">
        <f>G131</f>
        <v>35000</v>
      </c>
      <c r="H130" s="31">
        <f t="shared" si="25"/>
        <v>0</v>
      </c>
      <c r="I130" s="31">
        <f t="shared" si="25"/>
        <v>0</v>
      </c>
    </row>
    <row r="131" spans="1:9" ht="42" customHeight="1" x14ac:dyDescent="0.3">
      <c r="A131" s="53" t="s">
        <v>169</v>
      </c>
      <c r="B131" s="40">
        <v>755</v>
      </c>
      <c r="C131" s="42" t="s">
        <v>42</v>
      </c>
      <c r="D131" s="42" t="s">
        <v>44</v>
      </c>
      <c r="E131" s="43" t="s">
        <v>167</v>
      </c>
      <c r="F131" s="36"/>
      <c r="G131" s="29">
        <f>G132</f>
        <v>35000</v>
      </c>
      <c r="H131" s="29">
        <f t="shared" si="25"/>
        <v>0</v>
      </c>
      <c r="I131" s="29">
        <f t="shared" si="25"/>
        <v>0</v>
      </c>
    </row>
    <row r="132" spans="1:9" x14ac:dyDescent="0.3">
      <c r="A132" s="12" t="s">
        <v>168</v>
      </c>
      <c r="B132" s="40">
        <v>755</v>
      </c>
      <c r="C132" s="42" t="s">
        <v>42</v>
      </c>
      <c r="D132" s="42" t="s">
        <v>44</v>
      </c>
      <c r="E132" s="43" t="s">
        <v>166</v>
      </c>
      <c r="F132" s="36"/>
      <c r="G132" s="29">
        <f>G133</f>
        <v>35000</v>
      </c>
      <c r="H132" s="29">
        <f t="shared" si="25"/>
        <v>0</v>
      </c>
      <c r="I132" s="29">
        <f t="shared" si="25"/>
        <v>0</v>
      </c>
    </row>
    <row r="133" spans="1:9" ht="46.8" x14ac:dyDescent="0.3">
      <c r="A133" s="10" t="s">
        <v>34</v>
      </c>
      <c r="B133" s="40">
        <v>755</v>
      </c>
      <c r="C133" s="42" t="s">
        <v>42</v>
      </c>
      <c r="D133" s="42" t="s">
        <v>44</v>
      </c>
      <c r="E133" s="43" t="s">
        <v>166</v>
      </c>
      <c r="F133" s="45" t="s">
        <v>165</v>
      </c>
      <c r="G133" s="30">
        <f>G134</f>
        <v>35000</v>
      </c>
      <c r="H133" s="30">
        <f t="shared" si="25"/>
        <v>0</v>
      </c>
      <c r="I133" s="30">
        <f t="shared" si="25"/>
        <v>0</v>
      </c>
    </row>
    <row r="134" spans="1:9" ht="63.9" customHeight="1" x14ac:dyDescent="0.3">
      <c r="A134" s="10" t="s">
        <v>33</v>
      </c>
      <c r="B134" s="40">
        <v>755</v>
      </c>
      <c r="C134" s="42" t="s">
        <v>42</v>
      </c>
      <c r="D134" s="42" t="s">
        <v>44</v>
      </c>
      <c r="E134" s="43" t="s">
        <v>166</v>
      </c>
      <c r="F134" s="45" t="s">
        <v>164</v>
      </c>
      <c r="G134" s="30">
        <v>35000</v>
      </c>
      <c r="H134" s="30">
        <v>0</v>
      </c>
      <c r="I134" s="30">
        <v>0</v>
      </c>
    </row>
    <row r="135" spans="1:9" x14ac:dyDescent="0.3">
      <c r="A135" s="12" t="s">
        <v>174</v>
      </c>
      <c r="B135" s="40"/>
      <c r="C135" s="42"/>
      <c r="D135" s="42"/>
      <c r="E135" s="43"/>
      <c r="F135" s="45"/>
      <c r="G135" s="30"/>
      <c r="H135" s="30">
        <v>111900</v>
      </c>
      <c r="I135" s="30">
        <v>223000</v>
      </c>
    </row>
    <row r="136" spans="1:9" ht="20.25" hidden="1" customHeight="1" x14ac:dyDescent="0.3">
      <c r="A136" s="18" t="s">
        <v>19</v>
      </c>
      <c r="B136" s="19">
        <v>300</v>
      </c>
      <c r="C136" s="20" t="s">
        <v>53</v>
      </c>
      <c r="D136" s="20" t="s">
        <v>46</v>
      </c>
      <c r="E136" s="15"/>
      <c r="F136" s="17"/>
      <c r="G136" s="28"/>
      <c r="H136" s="28"/>
      <c r="I136" s="28"/>
    </row>
    <row r="137" spans="1:9" ht="20.399999999999999" hidden="1" customHeight="1" x14ac:dyDescent="0.3">
      <c r="A137" s="18" t="s">
        <v>31</v>
      </c>
      <c r="B137" s="19">
        <v>300</v>
      </c>
      <c r="C137" s="20" t="s">
        <v>53</v>
      </c>
      <c r="D137" s="20" t="s">
        <v>44</v>
      </c>
      <c r="E137" s="15"/>
      <c r="F137" s="13"/>
      <c r="G137" s="30"/>
      <c r="H137" s="30"/>
      <c r="I137" s="30"/>
    </row>
    <row r="138" spans="1:9" ht="46.8" hidden="1" x14ac:dyDescent="0.3">
      <c r="A138" s="10" t="s">
        <v>32</v>
      </c>
      <c r="B138" s="21">
        <v>300</v>
      </c>
      <c r="C138" s="22" t="s">
        <v>53</v>
      </c>
      <c r="D138" s="22" t="s">
        <v>44</v>
      </c>
      <c r="E138" s="15" t="s">
        <v>94</v>
      </c>
      <c r="F138" s="13"/>
      <c r="G138" s="30"/>
      <c r="H138" s="30"/>
      <c r="I138" s="30"/>
    </row>
    <row r="139" spans="1:9" ht="56.4" hidden="1" customHeight="1" x14ac:dyDescent="0.3">
      <c r="A139" s="10" t="s">
        <v>76</v>
      </c>
      <c r="B139" s="21"/>
      <c r="C139" s="22"/>
      <c r="D139" s="22"/>
      <c r="E139" s="15" t="s">
        <v>137</v>
      </c>
      <c r="F139" s="13"/>
      <c r="G139" s="30"/>
      <c r="H139" s="30"/>
      <c r="I139" s="30"/>
    </row>
    <row r="140" spans="1:9" ht="78" hidden="1" x14ac:dyDescent="0.3">
      <c r="A140" s="10" t="s">
        <v>20</v>
      </c>
      <c r="B140" s="21">
        <v>300</v>
      </c>
      <c r="C140" s="22" t="s">
        <v>53</v>
      </c>
      <c r="D140" s="22" t="s">
        <v>44</v>
      </c>
      <c r="E140" s="15" t="s">
        <v>138</v>
      </c>
      <c r="F140" s="13">
        <v>300</v>
      </c>
      <c r="G140" s="30"/>
      <c r="H140" s="30"/>
      <c r="I140" s="30"/>
    </row>
    <row r="141" spans="1:9" ht="78" hidden="1" x14ac:dyDescent="0.3">
      <c r="A141" s="10" t="s">
        <v>21</v>
      </c>
      <c r="B141" s="21">
        <v>300</v>
      </c>
      <c r="C141" s="22" t="s">
        <v>53</v>
      </c>
      <c r="D141" s="22" t="s">
        <v>44</v>
      </c>
      <c r="E141" s="15" t="s">
        <v>139</v>
      </c>
      <c r="F141" s="13">
        <v>320</v>
      </c>
      <c r="G141" s="30"/>
      <c r="H141" s="30"/>
      <c r="I141" s="30"/>
    </row>
    <row r="142" spans="1:9" hidden="1" x14ac:dyDescent="0.3">
      <c r="A142" s="10"/>
      <c r="B142" s="21"/>
      <c r="C142" s="22"/>
      <c r="D142" s="22"/>
      <c r="E142" s="15"/>
      <c r="F142" s="13"/>
      <c r="G142" s="30"/>
      <c r="H142" s="30"/>
      <c r="I142" s="30"/>
    </row>
    <row r="143" spans="1:9" ht="17.399999999999999" hidden="1" customHeight="1" x14ac:dyDescent="0.3">
      <c r="A143" s="18" t="s">
        <v>22</v>
      </c>
      <c r="B143" s="19">
        <v>300</v>
      </c>
      <c r="C143" s="20" t="s">
        <v>51</v>
      </c>
      <c r="D143" s="20" t="s">
        <v>46</v>
      </c>
      <c r="E143" s="15"/>
      <c r="F143" s="17"/>
      <c r="G143" s="28"/>
      <c r="H143" s="28"/>
      <c r="I143" s="28"/>
    </row>
    <row r="144" spans="1:9" ht="17.100000000000001" hidden="1" customHeight="1" x14ac:dyDescent="0.3">
      <c r="A144" s="18" t="s">
        <v>23</v>
      </c>
      <c r="B144" s="19">
        <v>300</v>
      </c>
      <c r="C144" s="20" t="s">
        <v>51</v>
      </c>
      <c r="D144" s="20" t="s">
        <v>47</v>
      </c>
      <c r="E144" s="15"/>
      <c r="F144" s="13"/>
      <c r="G144" s="30"/>
      <c r="H144" s="30"/>
      <c r="I144" s="30"/>
    </row>
    <row r="145" spans="1:9" ht="46.8" hidden="1" x14ac:dyDescent="0.3">
      <c r="A145" s="10" t="s">
        <v>77</v>
      </c>
      <c r="B145" s="21">
        <v>300</v>
      </c>
      <c r="C145" s="22" t="s">
        <v>51</v>
      </c>
      <c r="D145" s="22" t="s">
        <v>47</v>
      </c>
      <c r="E145" s="15" t="s">
        <v>96</v>
      </c>
      <c r="F145" s="54"/>
      <c r="G145" s="29"/>
      <c r="H145" s="29"/>
      <c r="I145" s="29"/>
    </row>
    <row r="146" spans="1:9" ht="78" hidden="1" x14ac:dyDescent="0.3">
      <c r="A146" s="10" t="s">
        <v>95</v>
      </c>
      <c r="B146" s="21">
        <v>300</v>
      </c>
      <c r="C146" s="22" t="s">
        <v>51</v>
      </c>
      <c r="D146" s="22" t="s">
        <v>47</v>
      </c>
      <c r="E146" s="15" t="s">
        <v>140</v>
      </c>
      <c r="F146" s="54"/>
      <c r="G146" s="29"/>
      <c r="H146" s="29"/>
      <c r="I146" s="29"/>
    </row>
    <row r="147" spans="1:9" ht="78" hidden="1" x14ac:dyDescent="0.3">
      <c r="A147" s="10" t="s">
        <v>34</v>
      </c>
      <c r="B147" s="21">
        <v>300</v>
      </c>
      <c r="C147" s="22" t="s">
        <v>51</v>
      </c>
      <c r="D147" s="22" t="s">
        <v>47</v>
      </c>
      <c r="E147" s="15" t="s">
        <v>141</v>
      </c>
      <c r="F147" s="54">
        <v>200</v>
      </c>
      <c r="G147" s="29"/>
      <c r="H147" s="29"/>
      <c r="I147" s="29"/>
    </row>
    <row r="148" spans="1:9" ht="63.9" hidden="1" customHeight="1" x14ac:dyDescent="0.3">
      <c r="A148" s="10" t="s">
        <v>33</v>
      </c>
      <c r="B148" s="21">
        <v>300</v>
      </c>
      <c r="C148" s="22" t="s">
        <v>51</v>
      </c>
      <c r="D148" s="22" t="s">
        <v>47</v>
      </c>
      <c r="E148" s="15" t="s">
        <v>142</v>
      </c>
      <c r="F148" s="54">
        <v>240</v>
      </c>
      <c r="G148" s="29"/>
      <c r="H148" s="29"/>
      <c r="I148" s="29"/>
    </row>
    <row r="149" spans="1:9" ht="24.9" customHeight="1" x14ac:dyDescent="0.3">
      <c r="A149" s="59" t="s">
        <v>58</v>
      </c>
      <c r="B149" s="59"/>
      <c r="C149" s="59"/>
      <c r="D149" s="59"/>
      <c r="E149" s="59"/>
      <c r="F149" s="59"/>
      <c r="G149" s="27">
        <f>G10</f>
        <v>4484545.3</v>
      </c>
      <c r="H149" s="27">
        <f>H10</f>
        <v>4474119.07</v>
      </c>
      <c r="I149" s="27">
        <f>I10</f>
        <v>4457447.0600000005</v>
      </c>
    </row>
    <row r="150" spans="1:9" x14ac:dyDescent="0.3">
      <c r="A150" s="23"/>
      <c r="B150" s="14"/>
      <c r="C150" s="24"/>
      <c r="D150" s="14"/>
      <c r="E150" s="14"/>
      <c r="F150" s="14"/>
      <c r="G150" s="14"/>
      <c r="H150" s="14"/>
      <c r="I150" s="14"/>
    </row>
    <row r="151" spans="1:9" x14ac:dyDescent="0.3">
      <c r="A151" s="14"/>
      <c r="B151" s="14"/>
      <c r="C151" s="24"/>
      <c r="D151" s="14"/>
      <c r="E151" s="14"/>
      <c r="F151" s="14"/>
      <c r="G151" s="14"/>
      <c r="H151" s="58"/>
      <c r="I151" s="58"/>
    </row>
    <row r="152" spans="1:9" x14ac:dyDescent="0.3">
      <c r="A152" s="14"/>
      <c r="B152" s="14"/>
      <c r="C152" s="24"/>
      <c r="D152" s="14"/>
      <c r="E152" s="14"/>
      <c r="F152" s="14"/>
      <c r="G152" s="14"/>
      <c r="H152" s="14"/>
      <c r="I152" s="16"/>
    </row>
    <row r="153" spans="1:9" x14ac:dyDescent="0.3">
      <c r="A153" s="25"/>
      <c r="B153" s="14"/>
      <c r="C153" s="24"/>
      <c r="D153" s="14"/>
      <c r="E153" s="14"/>
      <c r="F153" s="14"/>
      <c r="G153" s="14"/>
      <c r="H153" s="14"/>
      <c r="I153" s="14"/>
    </row>
    <row r="154" spans="1:9" x14ac:dyDescent="0.3">
      <c r="A154" s="14"/>
      <c r="B154" s="14"/>
      <c r="C154" s="24"/>
      <c r="D154" s="14"/>
      <c r="E154" s="14"/>
      <c r="F154" s="14"/>
      <c r="G154" s="14"/>
      <c r="H154" s="14"/>
      <c r="I154" s="16"/>
    </row>
    <row r="155" spans="1:9" x14ac:dyDescent="0.3">
      <c r="A155" s="14"/>
      <c r="B155" s="14"/>
      <c r="C155" s="24"/>
      <c r="D155" s="14"/>
      <c r="E155" s="14"/>
      <c r="F155" s="14"/>
      <c r="G155" s="14"/>
      <c r="H155" s="14"/>
      <c r="I155" s="14"/>
    </row>
    <row r="156" spans="1:9" x14ac:dyDescent="0.3">
      <c r="A156" s="14"/>
      <c r="B156" s="14"/>
      <c r="C156" s="24"/>
      <c r="D156" s="14"/>
      <c r="E156" s="14"/>
      <c r="F156" s="14"/>
      <c r="G156" s="14"/>
      <c r="H156" s="14"/>
      <c r="I156" s="14"/>
    </row>
    <row r="157" spans="1:9" x14ac:dyDescent="0.3">
      <c r="A157" s="14"/>
      <c r="B157" s="14"/>
      <c r="C157" s="24"/>
      <c r="D157" s="14"/>
      <c r="E157" s="14"/>
      <c r="F157" s="26"/>
      <c r="G157" s="26"/>
      <c r="H157" s="26"/>
      <c r="I157" s="14"/>
    </row>
    <row r="158" spans="1:9" x14ac:dyDescent="0.3">
      <c r="A158" s="14"/>
      <c r="B158" s="14"/>
      <c r="C158" s="24"/>
      <c r="D158" s="14"/>
      <c r="E158" s="14"/>
      <c r="F158" s="14"/>
      <c r="G158" s="14"/>
      <c r="H158" s="14"/>
      <c r="I158" s="14"/>
    </row>
    <row r="159" spans="1:9" x14ac:dyDescent="0.3">
      <c r="A159" s="14"/>
      <c r="B159" s="14"/>
      <c r="C159" s="24"/>
      <c r="D159" s="14"/>
      <c r="E159" s="14"/>
      <c r="F159" s="14"/>
      <c r="G159" s="14"/>
      <c r="H159" s="14"/>
      <c r="I159" s="14"/>
    </row>
    <row r="160" spans="1:9" x14ac:dyDescent="0.3">
      <c r="A160" s="14"/>
      <c r="B160" s="14"/>
      <c r="C160" s="24"/>
      <c r="D160" s="14"/>
      <c r="E160" s="14"/>
      <c r="F160" s="14"/>
      <c r="G160" s="14"/>
      <c r="H160" s="14"/>
      <c r="I160" s="14"/>
    </row>
    <row r="161" spans="1:9" x14ac:dyDescent="0.3">
      <c r="A161" s="14"/>
      <c r="B161" s="14"/>
      <c r="C161" s="24"/>
      <c r="D161" s="14"/>
      <c r="E161" s="14"/>
      <c r="F161" s="14"/>
      <c r="G161" s="14"/>
      <c r="H161" s="14"/>
      <c r="I161" s="14"/>
    </row>
    <row r="162" spans="1:9" x14ac:dyDescent="0.3">
      <c r="A162" s="14"/>
      <c r="B162" s="14"/>
      <c r="C162" s="24"/>
      <c r="D162" s="14"/>
      <c r="E162" s="14"/>
      <c r="F162" s="14"/>
      <c r="G162" s="14"/>
      <c r="H162" s="14"/>
      <c r="I162" s="14"/>
    </row>
    <row r="163" spans="1:9" x14ac:dyDescent="0.3">
      <c r="A163" s="14"/>
      <c r="B163" s="14"/>
      <c r="C163" s="24"/>
      <c r="D163" s="14"/>
      <c r="E163" s="14"/>
      <c r="F163" s="14"/>
      <c r="G163" s="14"/>
      <c r="H163" s="14"/>
      <c r="I163" s="14"/>
    </row>
    <row r="164" spans="1:9" x14ac:dyDescent="0.3">
      <c r="A164" s="14"/>
      <c r="B164" s="14"/>
      <c r="C164" s="24"/>
      <c r="D164" s="14"/>
      <c r="E164" s="14"/>
      <c r="F164" s="14"/>
      <c r="G164" s="14"/>
      <c r="H164" s="14"/>
      <c r="I164" s="14"/>
    </row>
    <row r="165" spans="1:9" x14ac:dyDescent="0.3">
      <c r="A165" s="14"/>
      <c r="B165" s="14"/>
      <c r="C165" s="24"/>
      <c r="D165" s="14"/>
      <c r="E165" s="14"/>
      <c r="F165" s="14"/>
      <c r="G165" s="14"/>
      <c r="H165" s="14"/>
      <c r="I165" s="14"/>
    </row>
    <row r="166" spans="1:9" x14ac:dyDescent="0.3">
      <c r="A166" s="14"/>
      <c r="B166" s="14"/>
      <c r="C166" s="24"/>
      <c r="D166" s="14"/>
      <c r="E166" s="14"/>
      <c r="F166" s="14"/>
      <c r="G166" s="14"/>
      <c r="H166" s="14"/>
      <c r="I166" s="14"/>
    </row>
    <row r="167" spans="1:9" x14ac:dyDescent="0.3">
      <c r="A167" s="14"/>
      <c r="B167" s="14"/>
      <c r="C167" s="24"/>
      <c r="D167" s="14"/>
      <c r="E167" s="14"/>
      <c r="F167" s="14"/>
      <c r="G167" s="14"/>
      <c r="H167" s="14"/>
      <c r="I167" s="14"/>
    </row>
    <row r="168" spans="1:9" x14ac:dyDescent="0.3">
      <c r="A168" s="14"/>
      <c r="B168" s="14"/>
      <c r="C168" s="24"/>
      <c r="D168" s="14"/>
      <c r="E168" s="14"/>
      <c r="F168" s="14"/>
      <c r="G168" s="14"/>
      <c r="H168" s="14"/>
      <c r="I168" s="14"/>
    </row>
    <row r="169" spans="1:9" x14ac:dyDescent="0.3">
      <c r="A169" s="14"/>
      <c r="B169" s="14"/>
      <c r="C169" s="24"/>
      <c r="D169" s="14"/>
      <c r="E169" s="14"/>
      <c r="F169" s="14"/>
      <c r="G169" s="14"/>
      <c r="H169" s="14"/>
      <c r="I169" s="14"/>
    </row>
    <row r="170" spans="1:9" x14ac:dyDescent="0.3">
      <c r="A170" s="14"/>
      <c r="B170" s="14"/>
      <c r="C170" s="24"/>
      <c r="D170" s="14"/>
      <c r="E170" s="14"/>
      <c r="F170" s="14"/>
      <c r="G170" s="14"/>
      <c r="H170" s="14"/>
      <c r="I170" s="14"/>
    </row>
    <row r="171" spans="1:9" x14ac:dyDescent="0.3">
      <c r="A171" s="14"/>
      <c r="B171" s="14"/>
      <c r="C171" s="24"/>
      <c r="D171" s="14"/>
      <c r="E171" s="14"/>
      <c r="F171" s="14"/>
      <c r="G171" s="14"/>
      <c r="H171" s="14"/>
      <c r="I171" s="14"/>
    </row>
    <row r="172" spans="1:9" x14ac:dyDescent="0.3">
      <c r="A172" s="14"/>
      <c r="B172" s="14"/>
      <c r="C172" s="24"/>
      <c r="D172" s="14"/>
      <c r="E172" s="14"/>
      <c r="F172" s="14"/>
      <c r="G172" s="14"/>
      <c r="H172" s="14"/>
      <c r="I172" s="14"/>
    </row>
    <row r="173" spans="1:9" x14ac:dyDescent="0.3">
      <c r="A173" s="14"/>
      <c r="B173" s="14"/>
      <c r="C173" s="24"/>
      <c r="D173" s="14"/>
      <c r="E173" s="14"/>
      <c r="F173" s="14"/>
      <c r="G173" s="14"/>
      <c r="H173" s="14"/>
      <c r="I173" s="14"/>
    </row>
    <row r="174" spans="1:9" x14ac:dyDescent="0.3">
      <c r="A174" s="14"/>
      <c r="B174" s="14"/>
      <c r="C174" s="24"/>
      <c r="D174" s="14"/>
      <c r="E174" s="14"/>
      <c r="F174" s="14"/>
      <c r="G174" s="14"/>
      <c r="H174" s="14"/>
      <c r="I174" s="14"/>
    </row>
    <row r="175" spans="1:9" x14ac:dyDescent="0.3">
      <c r="A175" s="14"/>
      <c r="B175" s="14"/>
      <c r="C175" s="24"/>
      <c r="D175" s="14"/>
      <c r="E175" s="14"/>
      <c r="F175" s="14"/>
      <c r="G175" s="14"/>
      <c r="H175" s="14"/>
      <c r="I175" s="14"/>
    </row>
    <row r="176" spans="1:9" x14ac:dyDescent="0.3">
      <c r="A176" s="14"/>
      <c r="B176" s="14"/>
      <c r="C176" s="24"/>
      <c r="D176" s="14"/>
      <c r="E176" s="14"/>
      <c r="F176" s="14"/>
      <c r="G176" s="14"/>
      <c r="H176" s="14"/>
      <c r="I176" s="14"/>
    </row>
    <row r="177" spans="1:9" x14ac:dyDescent="0.3">
      <c r="A177" s="14"/>
      <c r="B177" s="14"/>
      <c r="C177" s="24"/>
      <c r="D177" s="14"/>
      <c r="E177" s="14"/>
      <c r="F177" s="14"/>
      <c r="G177" s="14"/>
      <c r="H177" s="14"/>
      <c r="I177" s="14"/>
    </row>
    <row r="178" spans="1:9" x14ac:dyDescent="0.3">
      <c r="A178" s="14"/>
      <c r="B178" s="14"/>
      <c r="C178" s="24"/>
      <c r="D178" s="14"/>
      <c r="E178" s="14"/>
      <c r="F178" s="14"/>
      <c r="G178" s="14"/>
      <c r="H178" s="14"/>
      <c r="I178" s="14"/>
    </row>
    <row r="179" spans="1:9" x14ac:dyDescent="0.3">
      <c r="A179" s="14"/>
      <c r="B179" s="14"/>
      <c r="C179" s="24"/>
      <c r="D179" s="14"/>
      <c r="E179" s="14"/>
      <c r="F179" s="14"/>
      <c r="G179" s="14"/>
      <c r="H179" s="14"/>
      <c r="I179" s="14"/>
    </row>
    <row r="180" spans="1:9" x14ac:dyDescent="0.3">
      <c r="A180" s="14"/>
      <c r="B180" s="14"/>
      <c r="C180" s="24"/>
      <c r="D180" s="14"/>
      <c r="E180" s="14"/>
      <c r="F180" s="14"/>
      <c r="G180" s="14"/>
      <c r="H180" s="14"/>
      <c r="I180" s="14"/>
    </row>
    <row r="181" spans="1:9" x14ac:dyDescent="0.3">
      <c r="A181" s="14"/>
      <c r="B181" s="14"/>
      <c r="C181" s="24"/>
      <c r="D181" s="14"/>
      <c r="E181" s="14"/>
      <c r="F181" s="14"/>
      <c r="G181" s="14"/>
      <c r="H181" s="14"/>
      <c r="I181" s="14"/>
    </row>
    <row r="182" spans="1:9" x14ac:dyDescent="0.3">
      <c r="A182" s="14"/>
      <c r="B182" s="14"/>
      <c r="C182" s="24"/>
      <c r="D182" s="14"/>
      <c r="E182" s="14"/>
      <c r="F182" s="14"/>
      <c r="G182" s="14"/>
      <c r="H182" s="14"/>
      <c r="I182" s="14"/>
    </row>
  </sheetData>
  <mergeCells count="14">
    <mergeCell ref="F5:I5"/>
    <mergeCell ref="F3:I3"/>
    <mergeCell ref="F4:I4"/>
    <mergeCell ref="F2:I2"/>
    <mergeCell ref="G1:I1"/>
    <mergeCell ref="A149:F149"/>
    <mergeCell ref="A7:I7"/>
    <mergeCell ref="A8:A9"/>
    <mergeCell ref="B8:B9"/>
    <mergeCell ref="C8:C9"/>
    <mergeCell ref="D8:D9"/>
    <mergeCell ref="E8:E9"/>
    <mergeCell ref="G8:I8"/>
    <mergeCell ref="F8:F9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2022-12-22T07:09:50Z</dcterms:modified>
</cp:coreProperties>
</file>