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2.1'!$B$10:$C$142</definedName>
    <definedName name="_xlnm.Print_Titles" localSheetId="0">'Приложение № 2.1'!$9:$10</definedName>
    <definedName name="_xlnm.Print_Area" localSheetId="0">'Приложение № 2.1'!$A$1:$F$142</definedName>
  </definedNames>
  <calcPr calcId="152511" refMode="R1C1"/>
</workbook>
</file>

<file path=xl/calcChain.xml><?xml version="1.0" encoding="utf-8"?>
<calcChain xmlns="http://schemas.openxmlformats.org/spreadsheetml/2006/main">
  <c r="D72" i="1" l="1"/>
  <c r="D55" i="1"/>
  <c r="F122" i="1" l="1"/>
  <c r="E122" i="1"/>
  <c r="D75" i="1" l="1"/>
  <c r="F39" i="1" l="1"/>
  <c r="F38" i="1" s="1"/>
  <c r="F37" i="1" s="1"/>
  <c r="E39" i="1"/>
  <c r="E38" i="1" s="1"/>
  <c r="E37" i="1" s="1"/>
  <c r="D39" i="1"/>
  <c r="D38" i="1" s="1"/>
  <c r="D37" i="1" s="1"/>
  <c r="F35" i="1"/>
  <c r="F34" i="1" s="1"/>
  <c r="F33" i="1" s="1"/>
  <c r="E35" i="1"/>
  <c r="E34" i="1" s="1"/>
  <c r="E33" i="1" s="1"/>
  <c r="D35" i="1"/>
  <c r="D34" i="1" s="1"/>
  <c r="D33" i="1" s="1"/>
  <c r="F31" i="1" l="1"/>
  <c r="F30" i="1" s="1"/>
  <c r="E31" i="1"/>
  <c r="E30" i="1" s="1"/>
  <c r="D31" i="1"/>
  <c r="D30" i="1" s="1"/>
  <c r="F28" i="1"/>
  <c r="F27" i="1" s="1"/>
  <c r="F23" i="1" s="1"/>
  <c r="E28" i="1"/>
  <c r="E27" i="1" s="1"/>
  <c r="E23" i="1" s="1"/>
  <c r="D28" i="1"/>
  <c r="D27" i="1" s="1"/>
  <c r="D21" i="1"/>
  <c r="D20" i="1" s="1"/>
  <c r="D19" i="1" s="1"/>
  <c r="D18" i="1" s="1"/>
  <c r="F21" i="1"/>
  <c r="F20" i="1" s="1"/>
  <c r="F19" i="1" s="1"/>
  <c r="F18" i="1" s="1"/>
  <c r="F17" i="1" s="1"/>
  <c r="E21" i="1"/>
  <c r="E20" i="1" s="1"/>
  <c r="E19" i="1" s="1"/>
  <c r="E18" i="1" s="1"/>
  <c r="E17" i="1" s="1"/>
  <c r="F15" i="1"/>
  <c r="F14" i="1" s="1"/>
  <c r="F13" i="1" s="1"/>
  <c r="F12" i="1" s="1"/>
  <c r="F11" i="1" s="1"/>
  <c r="E15" i="1"/>
  <c r="E14" i="1" s="1"/>
  <c r="E13" i="1" s="1"/>
  <c r="E12" i="1" s="1"/>
  <c r="E11" i="1" s="1"/>
  <c r="D15" i="1"/>
  <c r="D14" i="1" s="1"/>
  <c r="D13" i="1" s="1"/>
  <c r="D12" i="1" s="1"/>
  <c r="D11" i="1" s="1"/>
  <c r="D23" i="1" l="1"/>
  <c r="D17" i="1" s="1"/>
  <c r="F97" i="1" l="1"/>
  <c r="F96" i="1" s="1"/>
  <c r="E97" i="1"/>
  <c r="E96" i="1" s="1"/>
  <c r="D97" i="1"/>
  <c r="D96" i="1" s="1"/>
  <c r="F66" i="1"/>
  <c r="F65" i="1" s="1"/>
  <c r="F64" i="1" s="1"/>
  <c r="F63" i="1" s="1"/>
  <c r="F62" i="1" s="1"/>
  <c r="E66" i="1"/>
  <c r="E65" i="1" s="1"/>
  <c r="E64" i="1" s="1"/>
  <c r="E63" i="1" s="1"/>
  <c r="E62" i="1" s="1"/>
  <c r="D66" i="1"/>
  <c r="D65" i="1" s="1"/>
  <c r="D64" i="1" s="1"/>
  <c r="D63" i="1" s="1"/>
  <c r="D62" i="1" s="1"/>
  <c r="F75" i="1" l="1"/>
  <c r="E75" i="1"/>
  <c r="F114" i="1" l="1"/>
  <c r="F113" i="1" s="1"/>
  <c r="F112" i="1" s="1"/>
  <c r="F111" i="1" s="1"/>
  <c r="E114" i="1"/>
  <c r="E113" i="1" s="1"/>
  <c r="E112" i="1" s="1"/>
  <c r="E111" i="1" s="1"/>
  <c r="D114" i="1"/>
  <c r="D113" i="1" s="1"/>
  <c r="D112" i="1" s="1"/>
  <c r="D111" i="1" s="1"/>
  <c r="E100" i="1"/>
  <c r="F100" i="1"/>
  <c r="D100" i="1"/>
  <c r="F87" i="1" l="1"/>
  <c r="F86" i="1" s="1"/>
  <c r="F85" i="1" s="1"/>
  <c r="E87" i="1"/>
  <c r="E86" i="1" s="1"/>
  <c r="E85" i="1" s="1"/>
  <c r="D87" i="1"/>
  <c r="D86" i="1" s="1"/>
  <c r="D85" i="1" s="1"/>
  <c r="F99" i="1" l="1"/>
  <c r="E99" i="1"/>
  <c r="D99" i="1"/>
  <c r="D95" i="1" s="1"/>
  <c r="F50" i="1"/>
  <c r="E50" i="1"/>
  <c r="D50" i="1"/>
  <c r="F48" i="1"/>
  <c r="E48" i="1"/>
  <c r="D48" i="1"/>
  <c r="E47" i="1" l="1"/>
  <c r="E46" i="1" s="1"/>
  <c r="D94" i="1"/>
  <c r="F47" i="1"/>
  <c r="F46" i="1" s="1"/>
  <c r="E95" i="1"/>
  <c r="E94" i="1" s="1"/>
  <c r="F95" i="1"/>
  <c r="F94" i="1" s="1"/>
  <c r="D47" i="1"/>
  <c r="D46" i="1" s="1"/>
  <c r="F132" i="1" l="1"/>
  <c r="F131" i="1" s="1"/>
  <c r="F130" i="1" s="1"/>
  <c r="E132" i="1"/>
  <c r="E131" i="1" s="1"/>
  <c r="E130" i="1" s="1"/>
  <c r="F121" i="1"/>
  <c r="E121" i="1"/>
  <c r="F92" i="1"/>
  <c r="F91" i="1" s="1"/>
  <c r="F90" i="1" s="1"/>
  <c r="F89" i="1" s="1"/>
  <c r="E92" i="1"/>
  <c r="E91" i="1" s="1"/>
  <c r="E90" i="1" s="1"/>
  <c r="E89" i="1" s="1"/>
  <c r="F83" i="1"/>
  <c r="F82" i="1" s="1"/>
  <c r="F81" i="1" s="1"/>
  <c r="F80" i="1" s="1"/>
  <c r="F79" i="1" s="1"/>
  <c r="E83" i="1"/>
  <c r="E82" i="1" s="1"/>
  <c r="E81" i="1" s="1"/>
  <c r="E80" i="1" s="1"/>
  <c r="E79" i="1" s="1"/>
  <c r="F77" i="1"/>
  <c r="E77" i="1"/>
  <c r="F73" i="1"/>
  <c r="E73" i="1"/>
  <c r="F71" i="1"/>
  <c r="E71" i="1"/>
  <c r="F44" i="1"/>
  <c r="F43" i="1" s="1"/>
  <c r="F42" i="1" s="1"/>
  <c r="E44" i="1"/>
  <c r="E43" i="1" s="1"/>
  <c r="E42" i="1" s="1"/>
  <c r="F54" i="1"/>
  <c r="F53" i="1" s="1"/>
  <c r="F52" i="1" s="1"/>
  <c r="E54" i="1"/>
  <c r="E53" i="1" s="1"/>
  <c r="E52" i="1" s="1"/>
  <c r="D132" i="1"/>
  <c r="D131" i="1" s="1"/>
  <c r="D130" i="1" s="1"/>
  <c r="D121" i="1"/>
  <c r="D77" i="1"/>
  <c r="D73" i="1"/>
  <c r="D71" i="1"/>
  <c r="D44" i="1"/>
  <c r="D43" i="1" s="1"/>
  <c r="D42" i="1" s="1"/>
  <c r="D92" i="1"/>
  <c r="D91" i="1" s="1"/>
  <c r="D90" i="1" s="1"/>
  <c r="D89" i="1" s="1"/>
  <c r="D83" i="1"/>
  <c r="D82" i="1" s="1"/>
  <c r="D81" i="1" s="1"/>
  <c r="D80" i="1" s="1"/>
  <c r="D79" i="1" s="1"/>
  <c r="D54" i="1"/>
  <c r="D53" i="1" s="1"/>
  <c r="D52" i="1" s="1"/>
  <c r="E120" i="1" l="1"/>
  <c r="E116" i="1" s="1"/>
  <c r="F120" i="1"/>
  <c r="F116" i="1" s="1"/>
  <c r="D120" i="1"/>
  <c r="D116" i="1" s="1"/>
  <c r="D70" i="1"/>
  <c r="D69" i="1" s="1"/>
  <c r="D68" i="1" s="1"/>
  <c r="D142" i="1" s="1"/>
  <c r="D41" i="1" s="1"/>
  <c r="F70" i="1"/>
  <c r="F69" i="1" s="1"/>
  <c r="F68" i="1" s="1"/>
  <c r="E70" i="1"/>
  <c r="E69" i="1" s="1"/>
  <c r="E68" i="1" s="1"/>
  <c r="F142" i="1" l="1"/>
  <c r="F41" i="1" s="1"/>
  <c r="E142" i="1"/>
  <c r="E41" i="1" s="1"/>
</calcChain>
</file>

<file path=xl/sharedStrings.xml><?xml version="1.0" encoding="utf-8"?>
<sst xmlns="http://schemas.openxmlformats.org/spreadsheetml/2006/main" count="273" uniqueCount="153">
  <si>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</si>
  <si>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</si>
  <si>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</si>
  <si>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</si>
  <si>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</si>
  <si>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</si>
  <si>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</si>
  <si>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</si>
  <si>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</si>
  <si>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</si>
  <si>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</si>
  <si>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</si>
  <si>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</si>
  <si>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</si>
  <si>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</si>
  <si>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</si>
  <si>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</si>
  <si>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</si>
  <si>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</si>
  <si>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</si>
  <si>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</si>
  <si>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</si>
  <si>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</si>
  <si>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</si>
  <si>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</si>
  <si>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</si>
  <si>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</si>
  <si>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</si>
  <si>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</si>
  <si>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</si>
  <si>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</si>
  <si>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</si>
  <si>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</si>
  <si>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</si>
  <si>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</si>
  <si>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</si>
  <si>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</si>
  <si>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</si>
  <si>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</si>
  <si>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</si>
  <si>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</si>
  <si>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</si>
  <si>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</si>
  <si>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</si>
  <si>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</si>
  <si>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</si>
  <si>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</si>
  <si>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</si>
  <si>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</si>
  <si>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</si>
  <si>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</si>
  <si>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</si>
  <si>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</si>
  <si>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</si>
  <si>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</si>
  <si>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</si>
  <si>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</si>
  <si>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</si>
  <si>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</si>
  <si>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</si>
  <si>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</si>
  <si>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</si>
  <si>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</si>
  <si>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</si>
  <si>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</si>
  <si>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</si>
  <si>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</si>
  <si>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</si>
  <si>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</si>
  <si>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</si>
  <si>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</si>
  <si>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</si>
  <si>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</si>
  <si>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</si>
  <si>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</si>
  <si>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</si>
  <si>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</si>
  <si>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</si>
  <si>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</si>
  <si>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</si>
  <si>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</si>
  <si>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</si>
  <si>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</si>
  <si>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</si>
  <si>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</si>
  <si>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</si>
  <si>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</si>
  <si>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</si>
  <si>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</si>
  <si>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</si>
  <si>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</si>
  <si>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</si>
  <si>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</si>
  <si>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</si>
  <si>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</si>
  <si>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</si>
  <si>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</si>
  <si>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</si>
  <si>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</si>
  <si>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</si>
  <si>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</si>
  <si>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</si>
  <si>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</si>
  <si>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</si>
  <si>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</si>
  <si>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</si>
  <si>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</si>
  <si>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</si>
  <si>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</si>
  <si>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</si>
  <si>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</si>
  <si>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</si>
  <si>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</si>
  <si>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</si>
  <si>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</si>
  <si>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</si>
  <si>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</si>
  <si>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</si>
  <si>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</si>
  <si>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</si>
  <si>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</si>
  <si>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</si>
  <si>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</si>
  <si>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</si>
  <si>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</si>
  <si>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</si>
  <si>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</si>
  <si>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</si>
  <si>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</si>
  <si>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</si>
  <si>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</si>
  <si>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</si>
  <si>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</si>
  <si>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</si>
  <si>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</si>
  <si>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</si>
  <si>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</si>
  <si>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</si>
  <si>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</si>
  <si>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Муниципальная программа МО "Вельский муниципальный район" "жилищно-коммунальное хозяйство иблагоустройство на 2019-2021 годы"</t>
  </si>
  <si>
    <t>Муниципальная программа МО "Вельский муниципальный район" " Развитие территориального общественного самоуправления Вельского района" на 2019-2021 годы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</si>
  <si>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</si>
  <si>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</si>
  <si>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07 0 00 00000</t>
  </si>
  <si>
    <t>07 1 02 S8530</t>
  </si>
  <si>
    <t>8 1 02 S8530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</si>
  <si>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</si>
  <si>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2024 год</t>
  </si>
  <si>
    <t>Сумма, рублей</t>
  </si>
  <si>
    <t>74 0 00 00000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</si>
  <si>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2023 год и на плановый период 2024 и 2025 годов</t>
  </si>
  <si>
    <t>2025 год</t>
  </si>
  <si>
    <t>от "21" декабря 2022 г.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</si>
</sst>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75"/>
  <sheetViews>
    <sheetView tabSelected="1" zoomScaleSheetLayoutView="108" workbookViewId="0">
      <selection activeCell="A8" sqref="A8:F8"/>
    </sheetView>
  </sheetViews>
  <sheetFormatPr defaultColWidth="9.109375" defaultRowHeight="15.6" x14ac:dyDescent="0.3"/>
  <cols>
    <col min="1" max="1" width="35.5546875" style="1" customWidth="1"/>
    <col min="2" max="2" width="17.109375" style="1" customWidth="1"/>
    <col min="3" max="3" width="4.5546875" style="1" customWidth="1"/>
    <col min="4" max="4" width="15" style="1" customWidth="1"/>
    <col min="5" max="5" width="13.109375" style="1" customWidth="1"/>
    <col min="6" max="6" width="13.44140625" style="1" customWidth="1"/>
    <col min="7" max="7" width="2.5546875" style="1" customWidth="1"/>
    <col min="8" max="8" width="12" style="1" customWidth="1"/>
    <col min="9" max="16384" width="9.109375" style="1"/>
  </cols>
  <sheetData>
    <row r="1" spans="1:7" ht="15.9" customHeight="1" x14ac:dyDescent="0.3">
      <c r="B1" s="2"/>
      <c r="C1" s="2"/>
      <c r="D1" s="66" t="s">
        <v>146</v>
      </c>
      <c r="E1" s="66"/>
      <c r="F1" s="66"/>
    </row>
    <row r="2" spans="1:7" ht="15.9" customHeight="1" x14ac:dyDescent="0.3">
      <c r="B2" s="73" t="s">
        <v>116</v>
      </c>
      <c r="C2" s="73"/>
      <c r="D2" s="73"/>
      <c r="E2" s="73"/>
      <c r="F2" s="73"/>
    </row>
    <row r="3" spans="1:7" ht="15.9" customHeight="1" x14ac:dyDescent="0.3">
      <c r="B3" s="66" t="s">
        <v>119</v>
      </c>
      <c r="C3" s="66"/>
      <c r="D3" s="66"/>
      <c r="E3" s="66"/>
      <c r="F3" s="66"/>
    </row>
    <row r="4" spans="1:7" ht="15.9" customHeight="1" x14ac:dyDescent="0.3">
      <c r="B4" s="66" t="s">
        <v>117</v>
      </c>
      <c r="C4" s="66"/>
      <c r="D4" s="66"/>
      <c r="E4" s="66"/>
      <c r="F4" s="66"/>
    </row>
    <row r="5" spans="1:7" ht="15.9" customHeight="1" x14ac:dyDescent="0.3">
      <c r="B5" s="66" t="s">
        <v>118</v>
      </c>
      <c r="C5" s="66"/>
      <c r="D5" s="66"/>
      <c r="E5" s="66"/>
      <c r="F5" s="66"/>
    </row>
    <row r="6" spans="1:7" ht="15.9" customHeight="1" x14ac:dyDescent="0.3">
      <c r="B6" s="67" t="s">
        <v>152</v>
      </c>
      <c r="C6" s="67"/>
      <c r="D6" s="67"/>
      <c r="E6" s="67"/>
      <c r="F6" s="67"/>
    </row>
    <row r="7" spans="1:7" x14ac:dyDescent="0.3">
      <c r="B7" s="25"/>
      <c r="C7" s="25"/>
      <c r="D7" s="25"/>
      <c r="E7" s="25"/>
      <c r="F7" s="25"/>
    </row>
    <row r="8" spans="1:7" ht="62.25" customHeight="1" x14ac:dyDescent="0.3">
      <c r="A8" s="69" t="s">
        <v>150</v>
      </c>
      <c r="B8" s="69"/>
      <c r="C8" s="69"/>
      <c r="D8" s="69"/>
      <c r="E8" s="69"/>
      <c r="F8" s="69"/>
    </row>
    <row r="9" spans="1:7" ht="17.399999999999999" customHeight="1" x14ac:dyDescent="0.3">
      <c r="A9" s="70" t="s">
        <v>0</v>
      </c>
      <c r="B9" s="70" t="s">
        <v>1</v>
      </c>
      <c r="C9" s="72" t="s">
        <v>53</v>
      </c>
      <c r="D9" s="71" t="s">
        <v>148</v>
      </c>
      <c r="E9" s="71"/>
      <c r="F9" s="71"/>
    </row>
    <row r="10" spans="1:7" ht="49.5" customHeight="1" x14ac:dyDescent="0.3">
      <c r="A10" s="70"/>
      <c r="B10" s="70"/>
      <c r="C10" s="72"/>
      <c r="D10" s="39" t="s">
        <v>28</v>
      </c>
      <c r="E10" s="39" t="s">
        <v>147</v>
      </c>
      <c r="F10" s="39" t="s">
        <v>151</v>
      </c>
      <c r="G10" s="3"/>
    </row>
    <row r="11" spans="1:7" ht="103.5" customHeight="1" x14ac:dyDescent="0.3">
      <c r="A11" s="38" t="s">
        <v>138</v>
      </c>
      <c r="B11" s="40"/>
      <c r="C11" s="7"/>
      <c r="D11" s="29">
        <f>D12</f>
        <v>0</v>
      </c>
      <c r="E11" s="29">
        <f>E12</f>
        <v>0</v>
      </c>
      <c r="F11" s="29">
        <f>F12</f>
        <v>0</v>
      </c>
    </row>
    <row r="12" spans="1:7" ht="109.2" hidden="1" x14ac:dyDescent="0.3">
      <c r="A12" s="4" t="s">
        <v>135</v>
      </c>
      <c r="B12" s="5" t="s">
        <v>115</v>
      </c>
      <c r="C12" s="22" t="s">
        <v>94</v>
      </c>
      <c r="D12" s="23">
        <f>D13</f>
        <v>0</v>
      </c>
      <c r="E12" s="23">
        <f t="shared" ref="E12:F15" si="0">E13</f>
        <v>0</v>
      </c>
      <c r="F12" s="23">
        <f t="shared" si="0"/>
        <v>0</v>
      </c>
    </row>
    <row r="13" spans="1:7" ht="63" hidden="1" customHeight="1" x14ac:dyDescent="0.3">
      <c r="A13" s="9" t="s">
        <v>110</v>
      </c>
      <c r="B13" s="11" t="s">
        <v>114</v>
      </c>
      <c r="C13" s="17" t="s">
        <v>94</v>
      </c>
      <c r="D13" s="41">
        <f>D14</f>
        <v>0</v>
      </c>
      <c r="E13" s="41">
        <f t="shared" si="0"/>
        <v>0</v>
      </c>
      <c r="F13" s="41">
        <f t="shared" si="0"/>
        <v>0</v>
      </c>
    </row>
    <row r="14" spans="1:7" ht="46.8" hidden="1" x14ac:dyDescent="0.3">
      <c r="A14" s="9" t="s">
        <v>111</v>
      </c>
      <c r="B14" s="11" t="s">
        <v>113</v>
      </c>
      <c r="C14" s="17" t="s">
        <v>94</v>
      </c>
      <c r="D14" s="41">
        <f>D15</f>
        <v>0</v>
      </c>
      <c r="E14" s="41">
        <f t="shared" si="0"/>
        <v>0</v>
      </c>
      <c r="F14" s="41">
        <f t="shared" si="0"/>
        <v>0</v>
      </c>
      <c r="G14" s="10"/>
    </row>
    <row r="15" spans="1:7" ht="46.8" hidden="1" x14ac:dyDescent="0.3">
      <c r="A15" s="6" t="s">
        <v>20</v>
      </c>
      <c r="B15" s="11" t="s">
        <v>113</v>
      </c>
      <c r="C15" s="28">
        <v>200</v>
      </c>
      <c r="D15" s="41">
        <f>D16</f>
        <v>0</v>
      </c>
      <c r="E15" s="41">
        <f t="shared" si="0"/>
        <v>0</v>
      </c>
      <c r="F15" s="41">
        <f t="shared" si="0"/>
        <v>0</v>
      </c>
      <c r="G15" s="10"/>
    </row>
    <row r="16" spans="1:7" ht="62.4" hidden="1" x14ac:dyDescent="0.3">
      <c r="A16" s="6" t="s">
        <v>19</v>
      </c>
      <c r="B16" s="11" t="s">
        <v>113</v>
      </c>
      <c r="C16" s="28">
        <v>240</v>
      </c>
      <c r="D16" s="41">
        <v>0</v>
      </c>
      <c r="E16" s="41">
        <v>0</v>
      </c>
      <c r="F16" s="41">
        <v>0</v>
      </c>
      <c r="G16" s="10"/>
    </row>
    <row r="17" spans="1:10" ht="46.8" x14ac:dyDescent="0.3">
      <c r="A17" s="38" t="s">
        <v>136</v>
      </c>
      <c r="B17" s="40"/>
      <c r="C17" s="7"/>
      <c r="D17" s="29">
        <f>D18+D23+D33+D37</f>
        <v>0</v>
      </c>
      <c r="E17" s="29">
        <f t="shared" ref="E17:F17" si="1">E18</f>
        <v>0</v>
      </c>
      <c r="F17" s="29">
        <f t="shared" si="1"/>
        <v>0</v>
      </c>
      <c r="G17" s="10"/>
    </row>
    <row r="18" spans="1:10" ht="82.5" hidden="1" customHeight="1" x14ac:dyDescent="0.3">
      <c r="A18" s="21" t="s">
        <v>101</v>
      </c>
      <c r="B18" s="30" t="s">
        <v>100</v>
      </c>
      <c r="C18" s="31" t="s">
        <v>94</v>
      </c>
      <c r="D18" s="42">
        <f t="shared" ref="D18:F21" si="2">D19</f>
        <v>0</v>
      </c>
      <c r="E18" s="42">
        <f t="shared" si="2"/>
        <v>0</v>
      </c>
      <c r="F18" s="42">
        <f t="shared" si="2"/>
        <v>0</v>
      </c>
      <c r="G18" s="10"/>
    </row>
    <row r="19" spans="1:10" ht="78" hidden="1" x14ac:dyDescent="0.3">
      <c r="A19" s="43" t="s">
        <v>102</v>
      </c>
      <c r="B19" s="44">
        <v>1000000000</v>
      </c>
      <c r="C19" s="32" t="s">
        <v>94</v>
      </c>
      <c r="D19" s="45">
        <f t="shared" si="2"/>
        <v>0</v>
      </c>
      <c r="E19" s="45">
        <f t="shared" si="2"/>
        <v>0</v>
      </c>
      <c r="F19" s="45">
        <f t="shared" si="2"/>
        <v>0</v>
      </c>
      <c r="G19" s="10"/>
    </row>
    <row r="20" spans="1:10" ht="93.6" hidden="1" x14ac:dyDescent="0.3">
      <c r="A20" s="43" t="s">
        <v>103</v>
      </c>
      <c r="B20" s="44">
        <v>1010000000</v>
      </c>
      <c r="C20" s="32" t="s">
        <v>94</v>
      </c>
      <c r="D20" s="45">
        <f t="shared" si="2"/>
        <v>0</v>
      </c>
      <c r="E20" s="45">
        <f t="shared" si="2"/>
        <v>0</v>
      </c>
      <c r="F20" s="45">
        <f t="shared" si="2"/>
        <v>0</v>
      </c>
      <c r="G20" s="10"/>
      <c r="J20" s="1" t="s">
        <v>137</v>
      </c>
    </row>
    <row r="21" spans="1:10" ht="31.2" hidden="1" x14ac:dyDescent="0.3">
      <c r="A21" s="43" t="s">
        <v>104</v>
      </c>
      <c r="B21" s="44">
        <v>1010183020</v>
      </c>
      <c r="C21" s="32" t="s">
        <v>94</v>
      </c>
      <c r="D21" s="45">
        <f t="shared" si="2"/>
        <v>0</v>
      </c>
      <c r="E21" s="45">
        <f t="shared" si="2"/>
        <v>0</v>
      </c>
      <c r="F21" s="45">
        <f t="shared" si="2"/>
        <v>0</v>
      </c>
      <c r="G21" s="10"/>
    </row>
    <row r="22" spans="1:10" ht="54.75" hidden="1" customHeight="1" x14ac:dyDescent="0.3">
      <c r="A22" s="27" t="s">
        <v>105</v>
      </c>
      <c r="B22" s="44">
        <v>1010183020</v>
      </c>
      <c r="C22" s="32" t="s">
        <v>87</v>
      </c>
      <c r="D22" s="45">
        <v>0</v>
      </c>
      <c r="E22" s="45">
        <v>0</v>
      </c>
      <c r="F22" s="45">
        <v>0</v>
      </c>
      <c r="G22" s="10"/>
    </row>
    <row r="23" spans="1:10" ht="81" hidden="1" customHeight="1" x14ac:dyDescent="0.3">
      <c r="A23" s="21" t="s">
        <v>139</v>
      </c>
      <c r="B23" s="11" t="s">
        <v>129</v>
      </c>
      <c r="C23" s="13"/>
      <c r="D23" s="46">
        <f>D27+D30</f>
        <v>0</v>
      </c>
      <c r="E23" s="46">
        <f t="shared" ref="E23:F23" si="3">E27</f>
        <v>0</v>
      </c>
      <c r="F23" s="46">
        <f t="shared" si="3"/>
        <v>0</v>
      </c>
    </row>
    <row r="24" spans="1:10" ht="161.4" hidden="1" customHeight="1" x14ac:dyDescent="0.3">
      <c r="A24" s="26" t="s">
        <v>131</v>
      </c>
      <c r="B24" s="11" t="s">
        <v>63</v>
      </c>
      <c r="C24" s="8"/>
      <c r="D24" s="47"/>
      <c r="E24" s="47"/>
      <c r="F24" s="47"/>
    </row>
    <row r="25" spans="1:10" ht="78" hidden="1" x14ac:dyDescent="0.3">
      <c r="A25" s="27" t="s">
        <v>105</v>
      </c>
      <c r="B25" s="11" t="s">
        <v>64</v>
      </c>
      <c r="C25" s="8">
        <v>200</v>
      </c>
      <c r="D25" s="47"/>
      <c r="E25" s="47"/>
      <c r="F25" s="47"/>
    </row>
    <row r="26" spans="1:10" ht="78" hidden="1" x14ac:dyDescent="0.3">
      <c r="A26" s="27" t="s">
        <v>127</v>
      </c>
      <c r="B26" s="11" t="s">
        <v>65</v>
      </c>
      <c r="C26" s="8">
        <v>240</v>
      </c>
      <c r="D26" s="47"/>
      <c r="E26" s="47"/>
      <c r="F26" s="47"/>
    </row>
    <row r="27" spans="1:10" ht="31.2" hidden="1" x14ac:dyDescent="0.3">
      <c r="A27" s="26" t="s">
        <v>131</v>
      </c>
      <c r="B27" s="48" t="s">
        <v>130</v>
      </c>
      <c r="C27" s="8"/>
      <c r="D27" s="47">
        <f>D28</f>
        <v>0</v>
      </c>
      <c r="E27" s="47">
        <f t="shared" ref="E27:F35" si="4">E28</f>
        <v>0</v>
      </c>
      <c r="F27" s="47">
        <f t="shared" si="4"/>
        <v>0</v>
      </c>
      <c r="G27" s="3"/>
    </row>
    <row r="28" spans="1:10" ht="46.8" hidden="1" x14ac:dyDescent="0.3">
      <c r="A28" s="6" t="s">
        <v>20</v>
      </c>
      <c r="B28" s="48" t="s">
        <v>130</v>
      </c>
      <c r="C28" s="8">
        <v>200</v>
      </c>
      <c r="D28" s="47">
        <f>D29</f>
        <v>0</v>
      </c>
      <c r="E28" s="47">
        <f t="shared" si="4"/>
        <v>0</v>
      </c>
      <c r="F28" s="47">
        <f t="shared" si="4"/>
        <v>0</v>
      </c>
    </row>
    <row r="29" spans="1:10" ht="62.4" hidden="1" x14ac:dyDescent="0.3">
      <c r="A29" s="6" t="s">
        <v>19</v>
      </c>
      <c r="B29" s="48" t="s">
        <v>130</v>
      </c>
      <c r="C29" s="8">
        <v>240</v>
      </c>
      <c r="D29" s="47">
        <v>0</v>
      </c>
      <c r="E29" s="47">
        <v>0</v>
      </c>
      <c r="F29" s="47">
        <v>0</v>
      </c>
    </row>
    <row r="30" spans="1:10" ht="46.8" hidden="1" x14ac:dyDescent="0.3">
      <c r="A30" s="26" t="s">
        <v>133</v>
      </c>
      <c r="B30" s="48" t="s">
        <v>132</v>
      </c>
      <c r="C30" s="8"/>
      <c r="D30" s="47">
        <f>D31</f>
        <v>0</v>
      </c>
      <c r="E30" s="47">
        <f t="shared" si="4"/>
        <v>0</v>
      </c>
      <c r="F30" s="47">
        <f t="shared" si="4"/>
        <v>0</v>
      </c>
      <c r="G30" s="3"/>
    </row>
    <row r="31" spans="1:10" ht="46.8" hidden="1" x14ac:dyDescent="0.3">
      <c r="A31" s="6" t="s">
        <v>20</v>
      </c>
      <c r="B31" s="48" t="s">
        <v>132</v>
      </c>
      <c r="C31" s="8">
        <v>200</v>
      </c>
      <c r="D31" s="47">
        <f>D32</f>
        <v>0</v>
      </c>
      <c r="E31" s="47">
        <f t="shared" si="4"/>
        <v>0</v>
      </c>
      <c r="F31" s="47">
        <f t="shared" si="4"/>
        <v>0</v>
      </c>
    </row>
    <row r="32" spans="1:10" ht="62.4" hidden="1" x14ac:dyDescent="0.3">
      <c r="A32" s="6" t="s">
        <v>19</v>
      </c>
      <c r="B32" s="48" t="s">
        <v>132</v>
      </c>
      <c r="C32" s="8">
        <v>240</v>
      </c>
      <c r="D32" s="47">
        <v>0</v>
      </c>
      <c r="E32" s="47">
        <v>0</v>
      </c>
      <c r="F32" s="47">
        <v>0</v>
      </c>
    </row>
    <row r="33" spans="1:7" ht="95.25" hidden="1" customHeight="1" x14ac:dyDescent="0.3">
      <c r="A33" s="21" t="s">
        <v>140</v>
      </c>
      <c r="B33" s="11" t="s">
        <v>126</v>
      </c>
      <c r="C33" s="13"/>
      <c r="D33" s="46">
        <f>D34</f>
        <v>0</v>
      </c>
      <c r="E33" s="46">
        <f t="shared" ref="E33:F33" si="5">E34</f>
        <v>0</v>
      </c>
      <c r="F33" s="46">
        <f t="shared" si="5"/>
        <v>0</v>
      </c>
    </row>
    <row r="34" spans="1:7" ht="31.2" hidden="1" x14ac:dyDescent="0.3">
      <c r="A34" s="6" t="s">
        <v>41</v>
      </c>
      <c r="B34" s="11" t="s">
        <v>126</v>
      </c>
      <c r="C34" s="8"/>
      <c r="D34" s="47">
        <f>D35</f>
        <v>0</v>
      </c>
      <c r="E34" s="47">
        <f t="shared" si="4"/>
        <v>0</v>
      </c>
      <c r="F34" s="47">
        <f t="shared" si="4"/>
        <v>0</v>
      </c>
      <c r="G34" s="3"/>
    </row>
    <row r="35" spans="1:7" ht="46.8" hidden="1" x14ac:dyDescent="0.3">
      <c r="A35" s="6" t="s">
        <v>20</v>
      </c>
      <c r="B35" s="11" t="s">
        <v>128</v>
      </c>
      <c r="C35" s="8">
        <v>200</v>
      </c>
      <c r="D35" s="47">
        <f>D36</f>
        <v>0</v>
      </c>
      <c r="E35" s="47">
        <f t="shared" si="4"/>
        <v>0</v>
      </c>
      <c r="F35" s="47">
        <f t="shared" si="4"/>
        <v>0</v>
      </c>
    </row>
    <row r="36" spans="1:7" ht="62.4" hidden="1" x14ac:dyDescent="0.3">
      <c r="A36" s="6" t="s">
        <v>19</v>
      </c>
      <c r="B36" s="11" t="s">
        <v>128</v>
      </c>
      <c r="C36" s="8">
        <v>240</v>
      </c>
      <c r="D36" s="47">
        <v>0</v>
      </c>
      <c r="E36" s="47">
        <v>0</v>
      </c>
      <c r="F36" s="47">
        <v>0</v>
      </c>
    </row>
    <row r="37" spans="1:7" ht="95.25" hidden="1" customHeight="1" x14ac:dyDescent="0.3">
      <c r="A37" s="49" t="s">
        <v>141</v>
      </c>
      <c r="B37" s="11" t="s">
        <v>143</v>
      </c>
      <c r="C37" s="13"/>
      <c r="D37" s="46">
        <f>D38</f>
        <v>0</v>
      </c>
      <c r="E37" s="46">
        <f t="shared" ref="E37:F39" si="6">E38</f>
        <v>0</v>
      </c>
      <c r="F37" s="46">
        <f t="shared" ref="F37" si="7">F38</f>
        <v>0</v>
      </c>
    </row>
    <row r="38" spans="1:7" ht="46.8" hidden="1" x14ac:dyDescent="0.3">
      <c r="A38" s="9" t="s">
        <v>142</v>
      </c>
      <c r="B38" s="11" t="s">
        <v>143</v>
      </c>
      <c r="C38" s="8"/>
      <c r="D38" s="47">
        <f>D39</f>
        <v>0</v>
      </c>
      <c r="E38" s="47">
        <f t="shared" si="6"/>
        <v>0</v>
      </c>
      <c r="F38" s="47">
        <f t="shared" si="6"/>
        <v>0</v>
      </c>
      <c r="G38" s="3"/>
    </row>
    <row r="39" spans="1:7" ht="46.8" hidden="1" x14ac:dyDescent="0.3">
      <c r="A39" s="6" t="s">
        <v>20</v>
      </c>
      <c r="B39" s="11" t="s">
        <v>144</v>
      </c>
      <c r="C39" s="8">
        <v>200</v>
      </c>
      <c r="D39" s="47">
        <f>D40</f>
        <v>0</v>
      </c>
      <c r="E39" s="47">
        <f t="shared" si="6"/>
        <v>0</v>
      </c>
      <c r="F39" s="47">
        <f t="shared" si="6"/>
        <v>0</v>
      </c>
    </row>
    <row r="40" spans="1:7" ht="62.4" hidden="1" x14ac:dyDescent="0.3">
      <c r="A40" s="6" t="s">
        <v>19</v>
      </c>
      <c r="B40" s="11" t="s">
        <v>145</v>
      </c>
      <c r="C40" s="8">
        <v>240</v>
      </c>
      <c r="D40" s="47">
        <v>0</v>
      </c>
      <c r="E40" s="47">
        <v>0</v>
      </c>
      <c r="F40" s="47">
        <v>0</v>
      </c>
    </row>
    <row r="41" spans="1:7" ht="46.8" x14ac:dyDescent="0.3">
      <c r="A41" s="38" t="s">
        <v>27</v>
      </c>
      <c r="B41" s="8"/>
      <c r="C41" s="8"/>
      <c r="D41" s="34">
        <f>D142</f>
        <v>4484545.3</v>
      </c>
      <c r="E41" s="34">
        <f t="shared" ref="E41:F41" si="8">E142</f>
        <v>4474119.07</v>
      </c>
      <c r="F41" s="34">
        <f t="shared" si="8"/>
        <v>4457447.0600000005</v>
      </c>
      <c r="G41" s="10"/>
    </row>
    <row r="42" spans="1:7" ht="51" customHeight="1" x14ac:dyDescent="0.3">
      <c r="A42" s="14" t="s">
        <v>83</v>
      </c>
      <c r="B42" s="60" t="s">
        <v>97</v>
      </c>
      <c r="C42" s="13"/>
      <c r="D42" s="35">
        <f>D43</f>
        <v>87500</v>
      </c>
      <c r="E42" s="35">
        <f t="shared" ref="E42:F44" si="9">E43</f>
        <v>87500</v>
      </c>
      <c r="F42" s="35">
        <f t="shared" si="9"/>
        <v>87500</v>
      </c>
    </row>
    <row r="43" spans="1:7" ht="62.4" x14ac:dyDescent="0.3">
      <c r="A43" s="6" t="s">
        <v>14</v>
      </c>
      <c r="B43" s="11" t="s">
        <v>97</v>
      </c>
      <c r="C43" s="28"/>
      <c r="D43" s="37">
        <f>D44</f>
        <v>87500</v>
      </c>
      <c r="E43" s="37">
        <f t="shared" si="9"/>
        <v>87500</v>
      </c>
      <c r="F43" s="37">
        <f t="shared" si="9"/>
        <v>87500</v>
      </c>
    </row>
    <row r="44" spans="1:7" ht="46.8" x14ac:dyDescent="0.3">
      <c r="A44" s="6" t="s">
        <v>20</v>
      </c>
      <c r="B44" s="11" t="s">
        <v>96</v>
      </c>
      <c r="C44" s="28">
        <v>200</v>
      </c>
      <c r="D44" s="37">
        <f>D45</f>
        <v>87500</v>
      </c>
      <c r="E44" s="37">
        <f t="shared" si="9"/>
        <v>87500</v>
      </c>
      <c r="F44" s="37">
        <f t="shared" si="9"/>
        <v>87500</v>
      </c>
    </row>
    <row r="45" spans="1:7" ht="62.4" x14ac:dyDescent="0.3">
      <c r="A45" s="6" t="s">
        <v>19</v>
      </c>
      <c r="B45" s="11" t="s">
        <v>96</v>
      </c>
      <c r="C45" s="28">
        <v>240</v>
      </c>
      <c r="D45" s="37">
        <v>87500</v>
      </c>
      <c r="E45" s="37">
        <v>87500</v>
      </c>
      <c r="F45" s="37">
        <v>87500</v>
      </c>
    </row>
    <row r="46" spans="1:7" ht="16.2" x14ac:dyDescent="0.3">
      <c r="A46" s="61" t="s">
        <v>72</v>
      </c>
      <c r="B46" s="60" t="s">
        <v>98</v>
      </c>
      <c r="C46" s="13"/>
      <c r="D46" s="35">
        <f>D47</f>
        <v>190050.7</v>
      </c>
      <c r="E46" s="35">
        <f t="shared" ref="E46:F46" si="10">E47</f>
        <v>196846.58</v>
      </c>
      <c r="F46" s="35">
        <f t="shared" si="10"/>
        <v>204401.22</v>
      </c>
    </row>
    <row r="47" spans="1:7" ht="62.4" x14ac:dyDescent="0.3">
      <c r="A47" s="9" t="s">
        <v>71</v>
      </c>
      <c r="B47" s="48" t="s">
        <v>99</v>
      </c>
      <c r="C47" s="8"/>
      <c r="D47" s="36">
        <f>D48+D50</f>
        <v>190050.7</v>
      </c>
      <c r="E47" s="36">
        <f t="shared" ref="E47:F47" si="11">E48+E50</f>
        <v>196846.58</v>
      </c>
      <c r="F47" s="36">
        <f t="shared" si="11"/>
        <v>204401.22</v>
      </c>
    </row>
    <row r="48" spans="1:7" ht="120.9" customHeight="1" x14ac:dyDescent="0.3">
      <c r="A48" s="6" t="s">
        <v>5</v>
      </c>
      <c r="B48" s="48" t="s">
        <v>99</v>
      </c>
      <c r="C48" s="8">
        <v>100</v>
      </c>
      <c r="D48" s="36">
        <f>D49</f>
        <v>169448.73</v>
      </c>
      <c r="E48" s="36">
        <f t="shared" ref="E48:F48" si="12">E49</f>
        <v>185919.15</v>
      </c>
      <c r="F48" s="36">
        <f t="shared" si="12"/>
        <v>185919.15</v>
      </c>
    </row>
    <row r="49" spans="1:7" ht="46.8" x14ac:dyDescent="0.3">
      <c r="A49" s="6" t="s">
        <v>6</v>
      </c>
      <c r="B49" s="48" t="s">
        <v>99</v>
      </c>
      <c r="C49" s="8">
        <v>120</v>
      </c>
      <c r="D49" s="36">
        <v>169448.73</v>
      </c>
      <c r="E49" s="36">
        <v>185919.15</v>
      </c>
      <c r="F49" s="36">
        <v>185919.15</v>
      </c>
    </row>
    <row r="50" spans="1:7" ht="46.8" x14ac:dyDescent="0.3">
      <c r="A50" s="6" t="s">
        <v>20</v>
      </c>
      <c r="B50" s="48" t="s">
        <v>99</v>
      </c>
      <c r="C50" s="28">
        <v>200</v>
      </c>
      <c r="D50" s="37">
        <f>D51</f>
        <v>20601.97</v>
      </c>
      <c r="E50" s="37">
        <f t="shared" ref="E50:F50" si="13">E51</f>
        <v>10927.43</v>
      </c>
      <c r="F50" s="37">
        <f t="shared" si="13"/>
        <v>18482.07</v>
      </c>
    </row>
    <row r="51" spans="1:7" ht="62.4" x14ac:dyDescent="0.3">
      <c r="A51" s="6" t="s">
        <v>19</v>
      </c>
      <c r="B51" s="48" t="s">
        <v>99</v>
      </c>
      <c r="C51" s="28">
        <v>240</v>
      </c>
      <c r="D51" s="37">
        <v>20601.97</v>
      </c>
      <c r="E51" s="37">
        <v>10927.43</v>
      </c>
      <c r="F51" s="37">
        <v>18482.07</v>
      </c>
    </row>
    <row r="52" spans="1:7" ht="31.2" x14ac:dyDescent="0.3">
      <c r="A52" s="53" t="s">
        <v>34</v>
      </c>
      <c r="B52" s="60" t="s">
        <v>74</v>
      </c>
      <c r="C52" s="13"/>
      <c r="D52" s="35">
        <f>D53</f>
        <v>897770</v>
      </c>
      <c r="E52" s="35">
        <f t="shared" ref="E52:F54" si="14">E53</f>
        <v>885570</v>
      </c>
      <c r="F52" s="35">
        <f t="shared" si="14"/>
        <v>885570</v>
      </c>
      <c r="G52" s="3"/>
    </row>
    <row r="53" spans="1:7" ht="51" customHeight="1" x14ac:dyDescent="0.3">
      <c r="A53" s="6" t="s">
        <v>30</v>
      </c>
      <c r="B53" s="11" t="s">
        <v>73</v>
      </c>
      <c r="C53" s="28"/>
      <c r="D53" s="37">
        <f>D54</f>
        <v>897770</v>
      </c>
      <c r="E53" s="37">
        <f t="shared" si="14"/>
        <v>885570</v>
      </c>
      <c r="F53" s="37">
        <f t="shared" si="14"/>
        <v>885570</v>
      </c>
      <c r="G53" s="3"/>
    </row>
    <row r="54" spans="1:7" ht="132" customHeight="1" x14ac:dyDescent="0.3">
      <c r="A54" s="6" t="s">
        <v>5</v>
      </c>
      <c r="B54" s="11" t="s">
        <v>73</v>
      </c>
      <c r="C54" s="8">
        <v>100</v>
      </c>
      <c r="D54" s="36">
        <f>D55</f>
        <v>897770</v>
      </c>
      <c r="E54" s="36">
        <f t="shared" si="14"/>
        <v>885570</v>
      </c>
      <c r="F54" s="36">
        <f t="shared" si="14"/>
        <v>885570</v>
      </c>
    </row>
    <row r="55" spans="1:7" ht="51.75" customHeight="1" x14ac:dyDescent="0.3">
      <c r="A55" s="6" t="s">
        <v>6</v>
      </c>
      <c r="B55" s="11" t="s">
        <v>73</v>
      </c>
      <c r="C55" s="8">
        <v>120</v>
      </c>
      <c r="D55" s="36">
        <f>885570+12200</f>
        <v>897770</v>
      </c>
      <c r="E55" s="36">
        <v>885570</v>
      </c>
      <c r="F55" s="36">
        <v>885570</v>
      </c>
    </row>
    <row r="56" spans="1:7" ht="94.5" hidden="1" customHeight="1" x14ac:dyDescent="0.3">
      <c r="A56" s="38" t="s">
        <v>29</v>
      </c>
      <c r="B56" s="15"/>
      <c r="C56" s="8"/>
      <c r="D56" s="36"/>
      <c r="E56" s="36"/>
      <c r="F56" s="36"/>
    </row>
    <row r="57" spans="1:7" ht="47.25" hidden="1" customHeight="1" x14ac:dyDescent="0.3">
      <c r="A57" s="6" t="s">
        <v>33</v>
      </c>
      <c r="B57" s="11" t="s">
        <v>42</v>
      </c>
      <c r="C57" s="8"/>
      <c r="D57" s="36"/>
      <c r="E57" s="36"/>
      <c r="F57" s="36"/>
    </row>
    <row r="58" spans="1:7" ht="47.25" hidden="1" customHeight="1" x14ac:dyDescent="0.3">
      <c r="A58" s="9" t="s">
        <v>35</v>
      </c>
      <c r="B58" s="11" t="s">
        <v>43</v>
      </c>
      <c r="C58" s="8"/>
      <c r="D58" s="36"/>
      <c r="E58" s="36"/>
      <c r="F58" s="36"/>
    </row>
    <row r="59" spans="1:7" ht="69" hidden="1" customHeight="1" x14ac:dyDescent="0.3">
      <c r="A59" s="6" t="s">
        <v>30</v>
      </c>
      <c r="B59" s="11" t="s">
        <v>56</v>
      </c>
      <c r="C59" s="8"/>
      <c r="D59" s="36"/>
      <c r="E59" s="36"/>
      <c r="F59" s="36"/>
    </row>
    <row r="60" spans="1:7" ht="126" hidden="1" customHeight="1" x14ac:dyDescent="0.3">
      <c r="A60" s="6" t="s">
        <v>5</v>
      </c>
      <c r="B60" s="11" t="s">
        <v>57</v>
      </c>
      <c r="C60" s="28">
        <v>100</v>
      </c>
      <c r="D60" s="37"/>
      <c r="E60" s="37"/>
      <c r="F60" s="37"/>
    </row>
    <row r="61" spans="1:7" ht="78.75" hidden="1" customHeight="1" x14ac:dyDescent="0.3">
      <c r="A61" s="6" t="s">
        <v>6</v>
      </c>
      <c r="B61" s="11" t="s">
        <v>56</v>
      </c>
      <c r="C61" s="8">
        <v>120</v>
      </c>
      <c r="D61" s="36"/>
      <c r="E61" s="36"/>
      <c r="F61" s="36"/>
    </row>
    <row r="62" spans="1:7" ht="79.5" customHeight="1" x14ac:dyDescent="0.3">
      <c r="A62" s="53" t="s">
        <v>15</v>
      </c>
      <c r="B62" s="60" t="s">
        <v>149</v>
      </c>
      <c r="C62" s="13"/>
      <c r="D62" s="35">
        <f>D63</f>
        <v>67607</v>
      </c>
      <c r="E62" s="35">
        <f t="shared" ref="E62:F66" si="15">E63</f>
        <v>67607</v>
      </c>
      <c r="F62" s="35">
        <f t="shared" si="15"/>
        <v>67607</v>
      </c>
    </row>
    <row r="63" spans="1:7" ht="31.2" x14ac:dyDescent="0.3">
      <c r="A63" s="6" t="s">
        <v>33</v>
      </c>
      <c r="B63" s="11" t="s">
        <v>78</v>
      </c>
      <c r="C63" s="13"/>
      <c r="D63" s="35">
        <f>D64</f>
        <v>67607</v>
      </c>
      <c r="E63" s="35">
        <f t="shared" si="15"/>
        <v>67607</v>
      </c>
      <c r="F63" s="35">
        <f t="shared" si="15"/>
        <v>67607</v>
      </c>
    </row>
    <row r="64" spans="1:7" ht="33.9" customHeight="1" x14ac:dyDescent="0.3">
      <c r="A64" s="50" t="s">
        <v>46</v>
      </c>
      <c r="B64" s="11" t="s">
        <v>78</v>
      </c>
      <c r="C64" s="28"/>
      <c r="D64" s="37">
        <f>D65</f>
        <v>67607</v>
      </c>
      <c r="E64" s="37">
        <f t="shared" si="15"/>
        <v>67607</v>
      </c>
      <c r="F64" s="37">
        <f t="shared" si="15"/>
        <v>67607</v>
      </c>
    </row>
    <row r="65" spans="1:6" ht="70.5" customHeight="1" x14ac:dyDescent="0.3">
      <c r="A65" s="6" t="s">
        <v>54</v>
      </c>
      <c r="B65" s="11" t="s">
        <v>77</v>
      </c>
      <c r="C65" s="28"/>
      <c r="D65" s="37">
        <f>D66</f>
        <v>67607</v>
      </c>
      <c r="E65" s="37">
        <f t="shared" si="15"/>
        <v>67607</v>
      </c>
      <c r="F65" s="37">
        <f t="shared" si="15"/>
        <v>67607</v>
      </c>
    </row>
    <row r="66" spans="1:6" ht="20.25" customHeight="1" x14ac:dyDescent="0.3">
      <c r="A66" s="6" t="s">
        <v>3</v>
      </c>
      <c r="B66" s="11" t="s">
        <v>77</v>
      </c>
      <c r="C66" s="28">
        <v>500</v>
      </c>
      <c r="D66" s="37">
        <f>D67</f>
        <v>67607</v>
      </c>
      <c r="E66" s="37">
        <f t="shared" si="15"/>
        <v>67607</v>
      </c>
      <c r="F66" s="37">
        <f t="shared" si="15"/>
        <v>67607</v>
      </c>
    </row>
    <row r="67" spans="1:6" ht="20.25" customHeight="1" x14ac:dyDescent="0.3">
      <c r="A67" s="6" t="s">
        <v>10</v>
      </c>
      <c r="B67" s="11" t="s">
        <v>77</v>
      </c>
      <c r="C67" s="28">
        <v>540</v>
      </c>
      <c r="D67" s="37">
        <v>67607</v>
      </c>
      <c r="E67" s="37">
        <v>67607</v>
      </c>
      <c r="F67" s="37">
        <v>67607</v>
      </c>
    </row>
    <row r="68" spans="1:6" ht="46.8" x14ac:dyDescent="0.3">
      <c r="A68" s="14" t="s">
        <v>33</v>
      </c>
      <c r="B68" s="60" t="s">
        <v>76</v>
      </c>
      <c r="C68" s="13"/>
      <c r="D68" s="35">
        <f>D69</f>
        <v>2904853</v>
      </c>
      <c r="E68" s="35">
        <f t="shared" ref="E68:F68" si="16">E69</f>
        <v>2977413</v>
      </c>
      <c r="F68" s="35">
        <f t="shared" si="16"/>
        <v>2889413</v>
      </c>
    </row>
    <row r="69" spans="1:6" x14ac:dyDescent="0.3">
      <c r="A69" s="9" t="s">
        <v>36</v>
      </c>
      <c r="B69" s="11" t="s">
        <v>76</v>
      </c>
      <c r="C69" s="8"/>
      <c r="D69" s="36">
        <f>D70+D77</f>
        <v>2904853</v>
      </c>
      <c r="E69" s="36">
        <f t="shared" ref="E69:F69" si="17">E70+E77</f>
        <v>2977413</v>
      </c>
      <c r="F69" s="36">
        <f t="shared" si="17"/>
        <v>2889413</v>
      </c>
    </row>
    <row r="70" spans="1:6" ht="44.4" customHeight="1" x14ac:dyDescent="0.3">
      <c r="A70" s="6" t="s">
        <v>30</v>
      </c>
      <c r="B70" s="11" t="s">
        <v>75</v>
      </c>
      <c r="C70" s="8"/>
      <c r="D70" s="36">
        <f>D71+D73+D75</f>
        <v>2389770</v>
      </c>
      <c r="E70" s="36">
        <f t="shared" ref="E70:F70" si="18">E71+E73+E75</f>
        <v>2462330</v>
      </c>
      <c r="F70" s="36">
        <f t="shared" si="18"/>
        <v>2374330</v>
      </c>
    </row>
    <row r="71" spans="1:6" ht="124.8" x14ac:dyDescent="0.3">
      <c r="A71" s="6" t="s">
        <v>5</v>
      </c>
      <c r="B71" s="11" t="s">
        <v>75</v>
      </c>
      <c r="C71" s="8">
        <v>100</v>
      </c>
      <c r="D71" s="36">
        <f>D72</f>
        <v>1999770</v>
      </c>
      <c r="E71" s="36">
        <f t="shared" ref="E71:F71" si="19">E72</f>
        <v>2072330</v>
      </c>
      <c r="F71" s="36">
        <f t="shared" si="19"/>
        <v>2072330</v>
      </c>
    </row>
    <row r="72" spans="1:6" ht="46.8" x14ac:dyDescent="0.3">
      <c r="A72" s="6" t="s">
        <v>6</v>
      </c>
      <c r="B72" s="11" t="s">
        <v>75</v>
      </c>
      <c r="C72" s="8">
        <v>120</v>
      </c>
      <c r="D72" s="36">
        <f>2011970-12200</f>
        <v>1999770</v>
      </c>
      <c r="E72" s="36">
        <v>2072330</v>
      </c>
      <c r="F72" s="36">
        <v>2072330</v>
      </c>
    </row>
    <row r="73" spans="1:6" ht="46.8" x14ac:dyDescent="0.3">
      <c r="A73" s="6" t="s">
        <v>20</v>
      </c>
      <c r="B73" s="11" t="s">
        <v>75</v>
      </c>
      <c r="C73" s="8">
        <v>200</v>
      </c>
      <c r="D73" s="36">
        <f>D74</f>
        <v>378000</v>
      </c>
      <c r="E73" s="36">
        <f t="shared" ref="E73:F73" si="20">E74</f>
        <v>378000</v>
      </c>
      <c r="F73" s="36">
        <f t="shared" si="20"/>
        <v>290000</v>
      </c>
    </row>
    <row r="74" spans="1:6" ht="68.099999999999994" customHeight="1" x14ac:dyDescent="0.3">
      <c r="A74" s="6" t="s">
        <v>19</v>
      </c>
      <c r="B74" s="11" t="s">
        <v>75</v>
      </c>
      <c r="C74" s="8">
        <v>240</v>
      </c>
      <c r="D74" s="36">
        <v>378000</v>
      </c>
      <c r="E74" s="36">
        <v>378000</v>
      </c>
      <c r="F74" s="36">
        <v>290000</v>
      </c>
    </row>
    <row r="75" spans="1:6" x14ac:dyDescent="0.3">
      <c r="A75" s="6" t="s">
        <v>7</v>
      </c>
      <c r="B75" s="11" t="s">
        <v>75</v>
      </c>
      <c r="C75" s="8">
        <v>800</v>
      </c>
      <c r="D75" s="36">
        <f>D76</f>
        <v>12000</v>
      </c>
      <c r="E75" s="36">
        <f t="shared" ref="E75:F75" si="21">E76</f>
        <v>12000</v>
      </c>
      <c r="F75" s="36">
        <f t="shared" si="21"/>
        <v>12000</v>
      </c>
    </row>
    <row r="76" spans="1:6" ht="31.2" x14ac:dyDescent="0.3">
      <c r="A76" s="6" t="s">
        <v>8</v>
      </c>
      <c r="B76" s="11" t="s">
        <v>75</v>
      </c>
      <c r="C76" s="8">
        <v>850</v>
      </c>
      <c r="D76" s="36">
        <v>12000</v>
      </c>
      <c r="E76" s="36">
        <v>12000</v>
      </c>
      <c r="F76" s="36">
        <v>12000</v>
      </c>
    </row>
    <row r="77" spans="1:6" x14ac:dyDescent="0.3">
      <c r="A77" s="6" t="s">
        <v>3</v>
      </c>
      <c r="B77" s="11" t="s">
        <v>79</v>
      </c>
      <c r="C77" s="8">
        <v>500</v>
      </c>
      <c r="D77" s="36">
        <f>D78</f>
        <v>515083</v>
      </c>
      <c r="E77" s="36">
        <f t="shared" ref="E77:F77" si="22">E78</f>
        <v>515083</v>
      </c>
      <c r="F77" s="36">
        <f t="shared" si="22"/>
        <v>515083</v>
      </c>
    </row>
    <row r="78" spans="1:6" x14ac:dyDescent="0.3">
      <c r="A78" s="6" t="s">
        <v>10</v>
      </c>
      <c r="B78" s="11" t="s">
        <v>79</v>
      </c>
      <c r="C78" s="8">
        <v>540</v>
      </c>
      <c r="D78" s="36">
        <v>515083</v>
      </c>
      <c r="E78" s="36">
        <v>515083</v>
      </c>
      <c r="F78" s="36">
        <v>515083</v>
      </c>
    </row>
    <row r="79" spans="1:6" ht="79.5" hidden="1" customHeight="1" x14ac:dyDescent="0.3">
      <c r="A79" s="38" t="s">
        <v>120</v>
      </c>
      <c r="B79" s="16"/>
      <c r="C79" s="13"/>
      <c r="D79" s="35">
        <f>D80</f>
        <v>0</v>
      </c>
      <c r="E79" s="35">
        <f t="shared" ref="E79:F83" si="23">E80</f>
        <v>0</v>
      </c>
      <c r="F79" s="35">
        <f t="shared" si="23"/>
        <v>0</v>
      </c>
    </row>
    <row r="80" spans="1:6" ht="31.2" hidden="1" x14ac:dyDescent="0.3">
      <c r="A80" s="6" t="s">
        <v>121</v>
      </c>
      <c r="B80" s="11" t="s">
        <v>122</v>
      </c>
      <c r="C80" s="13"/>
      <c r="D80" s="35">
        <f>D81</f>
        <v>0</v>
      </c>
      <c r="E80" s="35">
        <f t="shared" si="23"/>
        <v>0</v>
      </c>
      <c r="F80" s="35">
        <f t="shared" si="23"/>
        <v>0</v>
      </c>
    </row>
    <row r="81" spans="1:6" ht="93" hidden="1" customHeight="1" x14ac:dyDescent="0.3">
      <c r="A81" s="50" t="s">
        <v>123</v>
      </c>
      <c r="B81" s="11" t="s">
        <v>122</v>
      </c>
      <c r="C81" s="28"/>
      <c r="D81" s="37">
        <f>D82</f>
        <v>0</v>
      </c>
      <c r="E81" s="37">
        <f t="shared" si="23"/>
        <v>0</v>
      </c>
      <c r="F81" s="37">
        <f t="shared" si="23"/>
        <v>0</v>
      </c>
    </row>
    <row r="82" spans="1:6" ht="70.5" hidden="1" customHeight="1" x14ac:dyDescent="0.3">
      <c r="A82" s="6" t="s">
        <v>54</v>
      </c>
      <c r="B82" s="11" t="s">
        <v>124</v>
      </c>
      <c r="C82" s="28"/>
      <c r="D82" s="37">
        <f>D83</f>
        <v>0</v>
      </c>
      <c r="E82" s="37">
        <f t="shared" si="23"/>
        <v>0</v>
      </c>
      <c r="F82" s="37">
        <f t="shared" si="23"/>
        <v>0</v>
      </c>
    </row>
    <row r="83" spans="1:6" ht="49.5" hidden="1" customHeight="1" x14ac:dyDescent="0.3">
      <c r="A83" s="6" t="s">
        <v>20</v>
      </c>
      <c r="B83" s="11" t="s">
        <v>124</v>
      </c>
      <c r="C83" s="28">
        <v>200</v>
      </c>
      <c r="D83" s="37">
        <f>D84</f>
        <v>0</v>
      </c>
      <c r="E83" s="37">
        <f t="shared" si="23"/>
        <v>0</v>
      </c>
      <c r="F83" s="37">
        <f t="shared" si="23"/>
        <v>0</v>
      </c>
    </row>
    <row r="84" spans="1:6" ht="65.25" hidden="1" customHeight="1" x14ac:dyDescent="0.3">
      <c r="A84" s="6" t="s">
        <v>19</v>
      </c>
      <c r="B84" s="11" t="s">
        <v>124</v>
      </c>
      <c r="C84" s="28">
        <v>240</v>
      </c>
      <c r="D84" s="37">
        <v>0</v>
      </c>
      <c r="E84" s="37">
        <v>0</v>
      </c>
      <c r="F84" s="37">
        <v>0</v>
      </c>
    </row>
    <row r="85" spans="1:6" ht="16.2" x14ac:dyDescent="0.3">
      <c r="A85" s="14" t="s">
        <v>37</v>
      </c>
      <c r="B85" s="62" t="s">
        <v>93</v>
      </c>
      <c r="C85" s="63" t="s">
        <v>94</v>
      </c>
      <c r="D85" s="35">
        <f>D86</f>
        <v>10000</v>
      </c>
      <c r="E85" s="35">
        <f t="shared" ref="E85:F87" si="24">E86</f>
        <v>10000</v>
      </c>
      <c r="F85" s="35">
        <f t="shared" si="24"/>
        <v>10000</v>
      </c>
    </row>
    <row r="86" spans="1:6" ht="31.2" x14ac:dyDescent="0.3">
      <c r="A86" s="6" t="s">
        <v>22</v>
      </c>
      <c r="B86" s="51" t="s">
        <v>95</v>
      </c>
      <c r="C86" s="52" t="s">
        <v>94</v>
      </c>
      <c r="D86" s="37">
        <f>D87</f>
        <v>10000</v>
      </c>
      <c r="E86" s="37">
        <f t="shared" si="24"/>
        <v>10000</v>
      </c>
      <c r="F86" s="37">
        <f t="shared" si="24"/>
        <v>10000</v>
      </c>
    </row>
    <row r="87" spans="1:6" x14ac:dyDescent="0.3">
      <c r="A87" s="6" t="s">
        <v>7</v>
      </c>
      <c r="B87" s="51" t="s">
        <v>95</v>
      </c>
      <c r="C87" s="52">
        <v>800</v>
      </c>
      <c r="D87" s="37">
        <f>D88</f>
        <v>10000</v>
      </c>
      <c r="E87" s="37">
        <f t="shared" si="24"/>
        <v>10000</v>
      </c>
      <c r="F87" s="37">
        <f t="shared" si="24"/>
        <v>10000</v>
      </c>
    </row>
    <row r="88" spans="1:6" x14ac:dyDescent="0.3">
      <c r="A88" s="6" t="s">
        <v>16</v>
      </c>
      <c r="B88" s="51" t="s">
        <v>95</v>
      </c>
      <c r="C88" s="52">
        <v>870</v>
      </c>
      <c r="D88" s="37">
        <v>10000</v>
      </c>
      <c r="E88" s="37">
        <v>10000</v>
      </c>
      <c r="F88" s="37">
        <v>10000</v>
      </c>
    </row>
    <row r="89" spans="1:6" ht="44.1" hidden="1" customHeight="1" x14ac:dyDescent="0.3">
      <c r="A89" s="14" t="s">
        <v>2</v>
      </c>
      <c r="B89" s="16"/>
      <c r="C89" s="13"/>
      <c r="D89" s="35">
        <f>D90</f>
        <v>0</v>
      </c>
      <c r="E89" s="35">
        <f t="shared" ref="E89:F92" si="25">E90</f>
        <v>0</v>
      </c>
      <c r="F89" s="35">
        <f t="shared" si="25"/>
        <v>0</v>
      </c>
    </row>
    <row r="90" spans="1:6" ht="53.1" hidden="1" customHeight="1" x14ac:dyDescent="0.3">
      <c r="A90" s="9" t="s">
        <v>81</v>
      </c>
      <c r="B90" s="11" t="s">
        <v>82</v>
      </c>
      <c r="C90" s="13"/>
      <c r="D90" s="35">
        <f>D91</f>
        <v>0</v>
      </c>
      <c r="E90" s="35">
        <f t="shared" si="25"/>
        <v>0</v>
      </c>
      <c r="F90" s="35">
        <f t="shared" si="25"/>
        <v>0</v>
      </c>
    </row>
    <row r="91" spans="1:6" ht="66" hidden="1" customHeight="1" x14ac:dyDescent="0.3">
      <c r="A91" s="9" t="s">
        <v>80</v>
      </c>
      <c r="B91" s="11" t="s">
        <v>134</v>
      </c>
      <c r="C91" s="28"/>
      <c r="D91" s="37">
        <f>D92</f>
        <v>0</v>
      </c>
      <c r="E91" s="37">
        <f t="shared" si="25"/>
        <v>0</v>
      </c>
      <c r="F91" s="37">
        <f t="shared" si="25"/>
        <v>0</v>
      </c>
    </row>
    <row r="92" spans="1:6" hidden="1" x14ac:dyDescent="0.3">
      <c r="A92" s="6" t="s">
        <v>3</v>
      </c>
      <c r="B92" s="11" t="s">
        <v>134</v>
      </c>
      <c r="C92" s="28">
        <v>500</v>
      </c>
      <c r="D92" s="37">
        <f>D93</f>
        <v>0</v>
      </c>
      <c r="E92" s="37">
        <f t="shared" si="25"/>
        <v>0</v>
      </c>
      <c r="F92" s="37">
        <f t="shared" si="25"/>
        <v>0</v>
      </c>
    </row>
    <row r="93" spans="1:6" hidden="1" x14ac:dyDescent="0.3">
      <c r="A93" s="6" t="s">
        <v>10</v>
      </c>
      <c r="B93" s="11" t="s">
        <v>134</v>
      </c>
      <c r="C93" s="28">
        <v>540</v>
      </c>
      <c r="D93" s="37">
        <v>0</v>
      </c>
      <c r="E93" s="37">
        <v>0</v>
      </c>
      <c r="F93" s="37">
        <v>0</v>
      </c>
    </row>
    <row r="94" spans="1:6" ht="39" customHeight="1" x14ac:dyDescent="0.3">
      <c r="A94" s="53" t="s">
        <v>109</v>
      </c>
      <c r="B94" s="60" t="s">
        <v>108</v>
      </c>
      <c r="C94" s="13"/>
      <c r="D94" s="35">
        <f t="shared" ref="D94:D100" si="26">D95</f>
        <v>25000</v>
      </c>
      <c r="E94" s="35">
        <f>E95</f>
        <v>0</v>
      </c>
      <c r="F94" s="35">
        <f>F95</f>
        <v>0</v>
      </c>
    </row>
    <row r="95" spans="1:6" ht="33" customHeight="1" x14ac:dyDescent="0.3">
      <c r="A95" s="9" t="s">
        <v>109</v>
      </c>
      <c r="B95" s="11" t="s">
        <v>107</v>
      </c>
      <c r="C95" s="28"/>
      <c r="D95" s="37">
        <f>D99+D96</f>
        <v>25000</v>
      </c>
      <c r="E95" s="37">
        <f>E99</f>
        <v>0</v>
      </c>
      <c r="F95" s="37">
        <f>F99</f>
        <v>0</v>
      </c>
    </row>
    <row r="96" spans="1:6" ht="56.25" hidden="1" customHeight="1" x14ac:dyDescent="0.3">
      <c r="A96" s="9" t="s">
        <v>32</v>
      </c>
      <c r="B96" s="11" t="s">
        <v>125</v>
      </c>
      <c r="C96" s="28"/>
      <c r="D96" s="37">
        <f t="shared" si="26"/>
        <v>0</v>
      </c>
      <c r="E96" s="37">
        <f t="shared" ref="E96:F100" si="27">E97</f>
        <v>0</v>
      </c>
      <c r="F96" s="37">
        <f t="shared" si="27"/>
        <v>0</v>
      </c>
    </row>
    <row r="97" spans="1:6" ht="46.8" hidden="1" x14ac:dyDescent="0.3">
      <c r="A97" s="6" t="s">
        <v>20</v>
      </c>
      <c r="B97" s="11" t="s">
        <v>125</v>
      </c>
      <c r="C97" s="28">
        <v>200</v>
      </c>
      <c r="D97" s="37">
        <f t="shared" si="26"/>
        <v>0</v>
      </c>
      <c r="E97" s="37">
        <f t="shared" si="27"/>
        <v>0</v>
      </c>
      <c r="F97" s="37">
        <f t="shared" si="27"/>
        <v>0</v>
      </c>
    </row>
    <row r="98" spans="1:6" ht="62.4" hidden="1" x14ac:dyDescent="0.3">
      <c r="A98" s="6" t="s">
        <v>19</v>
      </c>
      <c r="B98" s="11" t="s">
        <v>125</v>
      </c>
      <c r="C98" s="28">
        <v>240</v>
      </c>
      <c r="D98" s="37">
        <v>0</v>
      </c>
      <c r="E98" s="37">
        <v>0</v>
      </c>
      <c r="F98" s="37">
        <v>0</v>
      </c>
    </row>
    <row r="99" spans="1:6" ht="56.25" customHeight="1" x14ac:dyDescent="0.3">
      <c r="A99" s="9" t="s">
        <v>32</v>
      </c>
      <c r="B99" s="11" t="s">
        <v>106</v>
      </c>
      <c r="C99" s="28"/>
      <c r="D99" s="37">
        <f t="shared" si="26"/>
        <v>25000</v>
      </c>
      <c r="E99" s="37">
        <f t="shared" si="27"/>
        <v>0</v>
      </c>
      <c r="F99" s="37">
        <f t="shared" si="27"/>
        <v>0</v>
      </c>
    </row>
    <row r="100" spans="1:6" ht="46.8" x14ac:dyDescent="0.3">
      <c r="A100" s="6" t="s">
        <v>20</v>
      </c>
      <c r="B100" s="11" t="s">
        <v>106</v>
      </c>
      <c r="C100" s="28">
        <v>200</v>
      </c>
      <c r="D100" s="37">
        <f t="shared" si="26"/>
        <v>25000</v>
      </c>
      <c r="E100" s="37">
        <f t="shared" si="27"/>
        <v>0</v>
      </c>
      <c r="F100" s="37">
        <f t="shared" si="27"/>
        <v>0</v>
      </c>
    </row>
    <row r="101" spans="1:6" ht="62.4" x14ac:dyDescent="0.3">
      <c r="A101" s="6" t="s">
        <v>19</v>
      </c>
      <c r="B101" s="11" t="s">
        <v>106</v>
      </c>
      <c r="C101" s="28">
        <v>240</v>
      </c>
      <c r="D101" s="37">
        <v>25000</v>
      </c>
      <c r="E101" s="37">
        <v>0</v>
      </c>
      <c r="F101" s="37">
        <v>0</v>
      </c>
    </row>
    <row r="102" spans="1:6" ht="62.4" hidden="1" x14ac:dyDescent="0.3">
      <c r="A102" s="6" t="s">
        <v>31</v>
      </c>
      <c r="B102" s="11" t="s">
        <v>44</v>
      </c>
      <c r="C102" s="28"/>
      <c r="D102" s="37"/>
      <c r="E102" s="37"/>
      <c r="F102" s="37"/>
    </row>
    <row r="103" spans="1:6" ht="93.6" hidden="1" x14ac:dyDescent="0.3">
      <c r="A103" s="9" t="s">
        <v>32</v>
      </c>
      <c r="B103" s="11" t="s">
        <v>45</v>
      </c>
      <c r="C103" s="28"/>
      <c r="D103" s="37"/>
      <c r="E103" s="37"/>
      <c r="F103" s="37"/>
    </row>
    <row r="104" spans="1:6" ht="93.6" hidden="1" x14ac:dyDescent="0.3">
      <c r="A104" s="6" t="s">
        <v>25</v>
      </c>
      <c r="B104" s="11" t="s">
        <v>58</v>
      </c>
      <c r="C104" s="28">
        <v>600</v>
      </c>
      <c r="D104" s="37"/>
      <c r="E104" s="37"/>
      <c r="F104" s="37"/>
    </row>
    <row r="105" spans="1:6" ht="95.4" hidden="1" customHeight="1" x14ac:dyDescent="0.3">
      <c r="A105" s="6" t="s">
        <v>23</v>
      </c>
      <c r="B105" s="11" t="s">
        <v>59</v>
      </c>
      <c r="C105" s="28">
        <v>630</v>
      </c>
      <c r="D105" s="37"/>
      <c r="E105" s="37"/>
      <c r="F105" s="37"/>
    </row>
    <row r="106" spans="1:6" ht="31.2" hidden="1" x14ac:dyDescent="0.3">
      <c r="A106" s="14" t="s">
        <v>4</v>
      </c>
      <c r="B106" s="11"/>
      <c r="C106" s="8"/>
      <c r="D106" s="36"/>
      <c r="E106" s="36"/>
      <c r="F106" s="36"/>
    </row>
    <row r="107" spans="1:6" ht="46.8" hidden="1" x14ac:dyDescent="0.3">
      <c r="A107" s="6" t="s">
        <v>38</v>
      </c>
      <c r="B107" s="11" t="s">
        <v>48</v>
      </c>
      <c r="C107" s="8"/>
      <c r="D107" s="36"/>
      <c r="E107" s="36"/>
      <c r="F107" s="36"/>
    </row>
    <row r="108" spans="1:6" ht="63" hidden="1" customHeight="1" x14ac:dyDescent="0.3">
      <c r="A108" s="6" t="s">
        <v>47</v>
      </c>
      <c r="B108" s="11" t="s">
        <v>60</v>
      </c>
      <c r="C108" s="28"/>
      <c r="D108" s="37"/>
      <c r="E108" s="37"/>
      <c r="F108" s="37"/>
    </row>
    <row r="109" spans="1:6" ht="78" hidden="1" x14ac:dyDescent="0.3">
      <c r="A109" s="6" t="s">
        <v>20</v>
      </c>
      <c r="B109" s="11" t="s">
        <v>61</v>
      </c>
      <c r="C109" s="28">
        <v>200</v>
      </c>
      <c r="D109" s="37"/>
      <c r="E109" s="37"/>
      <c r="F109" s="37"/>
    </row>
    <row r="110" spans="1:6" ht="78" hidden="1" x14ac:dyDescent="0.3">
      <c r="A110" s="6" t="s">
        <v>19</v>
      </c>
      <c r="B110" s="11" t="s">
        <v>62</v>
      </c>
      <c r="C110" s="28">
        <v>240</v>
      </c>
      <c r="D110" s="37"/>
      <c r="E110" s="37"/>
      <c r="F110" s="37"/>
    </row>
    <row r="111" spans="1:6" ht="112.5" hidden="1" customHeight="1" x14ac:dyDescent="0.3">
      <c r="A111" s="4" t="s">
        <v>112</v>
      </c>
      <c r="B111" s="24" t="s">
        <v>115</v>
      </c>
      <c r="C111" s="22" t="s">
        <v>94</v>
      </c>
      <c r="D111" s="33">
        <f>D112</f>
        <v>0</v>
      </c>
      <c r="E111" s="33">
        <f t="shared" ref="E111:F114" si="28">E112</f>
        <v>0</v>
      </c>
      <c r="F111" s="33">
        <f t="shared" si="28"/>
        <v>0</v>
      </c>
    </row>
    <row r="112" spans="1:6" ht="65.25" hidden="1" customHeight="1" x14ac:dyDescent="0.3">
      <c r="A112" s="9" t="s">
        <v>110</v>
      </c>
      <c r="B112" s="11" t="s">
        <v>114</v>
      </c>
      <c r="C112" s="17" t="s">
        <v>94</v>
      </c>
      <c r="D112" s="37">
        <f>D113</f>
        <v>0</v>
      </c>
      <c r="E112" s="37">
        <f t="shared" si="28"/>
        <v>0</v>
      </c>
      <c r="F112" s="37">
        <f t="shared" si="28"/>
        <v>0</v>
      </c>
    </row>
    <row r="113" spans="1:7" ht="50.25" hidden="1" customHeight="1" x14ac:dyDescent="0.3">
      <c r="A113" s="9" t="s">
        <v>111</v>
      </c>
      <c r="B113" s="11" t="s">
        <v>113</v>
      </c>
      <c r="C113" s="17" t="s">
        <v>94</v>
      </c>
      <c r="D113" s="37">
        <f>D114</f>
        <v>0</v>
      </c>
      <c r="E113" s="37">
        <f t="shared" si="28"/>
        <v>0</v>
      </c>
      <c r="F113" s="37">
        <f t="shared" si="28"/>
        <v>0</v>
      </c>
    </row>
    <row r="114" spans="1:7" ht="51" hidden="1" customHeight="1" x14ac:dyDescent="0.3">
      <c r="A114" s="6" t="s">
        <v>20</v>
      </c>
      <c r="B114" s="11" t="s">
        <v>113</v>
      </c>
      <c r="C114" s="28">
        <v>200</v>
      </c>
      <c r="D114" s="37">
        <f>D115</f>
        <v>0</v>
      </c>
      <c r="E114" s="37">
        <f t="shared" si="28"/>
        <v>0</v>
      </c>
      <c r="F114" s="37">
        <f t="shared" si="28"/>
        <v>0</v>
      </c>
    </row>
    <row r="115" spans="1:7" ht="71.25" hidden="1" customHeight="1" x14ac:dyDescent="0.3">
      <c r="A115" s="6" t="s">
        <v>19</v>
      </c>
      <c r="B115" s="11" t="s">
        <v>113</v>
      </c>
      <c r="C115" s="28">
        <v>240</v>
      </c>
      <c r="D115" s="37">
        <v>0</v>
      </c>
      <c r="E115" s="37">
        <v>0</v>
      </c>
      <c r="F115" s="37">
        <v>0</v>
      </c>
    </row>
    <row r="116" spans="1:7" ht="31.2" x14ac:dyDescent="0.3">
      <c r="A116" s="59" t="s">
        <v>39</v>
      </c>
      <c r="B116" s="56" t="s">
        <v>85</v>
      </c>
      <c r="C116" s="13"/>
      <c r="D116" s="35">
        <f>D120</f>
        <v>266764.59999999998</v>
      </c>
      <c r="E116" s="35">
        <f t="shared" ref="E116:F116" si="29">E120</f>
        <v>137282.49</v>
      </c>
      <c r="F116" s="35">
        <f t="shared" si="29"/>
        <v>89955.839999999997</v>
      </c>
    </row>
    <row r="117" spans="1:7" ht="161.4" hidden="1" customHeight="1" x14ac:dyDescent="0.3">
      <c r="A117" s="6" t="s">
        <v>24</v>
      </c>
      <c r="B117" s="11" t="s">
        <v>63</v>
      </c>
      <c r="C117" s="8"/>
      <c r="D117" s="36"/>
      <c r="E117" s="36"/>
      <c r="F117" s="36"/>
    </row>
    <row r="118" spans="1:7" ht="78" hidden="1" x14ac:dyDescent="0.3">
      <c r="A118" s="6" t="s">
        <v>20</v>
      </c>
      <c r="B118" s="11" t="s">
        <v>64</v>
      </c>
      <c r="C118" s="8">
        <v>200</v>
      </c>
      <c r="D118" s="36"/>
      <c r="E118" s="36"/>
      <c r="F118" s="36"/>
    </row>
    <row r="119" spans="1:7" ht="78" hidden="1" x14ac:dyDescent="0.3">
      <c r="A119" s="6" t="s">
        <v>19</v>
      </c>
      <c r="B119" s="11" t="s">
        <v>65</v>
      </c>
      <c r="C119" s="8">
        <v>240</v>
      </c>
      <c r="D119" s="36"/>
      <c r="E119" s="36"/>
      <c r="F119" s="36"/>
    </row>
    <row r="120" spans="1:7" ht="62.4" x14ac:dyDescent="0.3">
      <c r="A120" s="6" t="s">
        <v>51</v>
      </c>
      <c r="B120" s="48" t="s">
        <v>84</v>
      </c>
      <c r="C120" s="8"/>
      <c r="D120" s="36">
        <f>D121</f>
        <v>266764.59999999998</v>
      </c>
      <c r="E120" s="36">
        <f t="shared" ref="E120:F121" si="30">E121</f>
        <v>137282.49</v>
      </c>
      <c r="F120" s="36">
        <f t="shared" si="30"/>
        <v>89955.839999999997</v>
      </c>
      <c r="G120" s="3"/>
    </row>
    <row r="121" spans="1:7" ht="46.8" x14ac:dyDescent="0.3">
      <c r="A121" s="6" t="s">
        <v>20</v>
      </c>
      <c r="B121" s="48" t="s">
        <v>84</v>
      </c>
      <c r="C121" s="8">
        <v>200</v>
      </c>
      <c r="D121" s="36">
        <f>D122</f>
        <v>266764.59999999998</v>
      </c>
      <c r="E121" s="36">
        <f t="shared" si="30"/>
        <v>137282.49</v>
      </c>
      <c r="F121" s="36">
        <f t="shared" si="30"/>
        <v>89955.839999999997</v>
      </c>
    </row>
    <row r="122" spans="1:7" ht="62.4" x14ac:dyDescent="0.3">
      <c r="A122" s="6" t="s">
        <v>19</v>
      </c>
      <c r="B122" s="48" t="s">
        <v>84</v>
      </c>
      <c r="C122" s="8">
        <v>240</v>
      </c>
      <c r="D122" s="36">
        <v>266764.59999999998</v>
      </c>
      <c r="E122" s="36">
        <f>110712.49+26570</f>
        <v>137282.49</v>
      </c>
      <c r="F122" s="36">
        <f>36025.84+53930</f>
        <v>89955.839999999997</v>
      </c>
    </row>
    <row r="123" spans="1:7" ht="20.399999999999999" hidden="1" customHeight="1" x14ac:dyDescent="0.3">
      <c r="A123" s="14" t="s">
        <v>9</v>
      </c>
      <c r="B123" s="11"/>
      <c r="C123" s="8"/>
      <c r="D123" s="36"/>
      <c r="E123" s="36"/>
      <c r="F123" s="36"/>
    </row>
    <row r="124" spans="1:7" ht="21.9" hidden="1" customHeight="1" x14ac:dyDescent="0.3">
      <c r="A124" s="14" t="s">
        <v>21</v>
      </c>
      <c r="B124" s="11"/>
      <c r="C124" s="8"/>
      <c r="D124" s="36"/>
      <c r="E124" s="36"/>
      <c r="F124" s="36"/>
    </row>
    <row r="125" spans="1:7" ht="39" hidden="1" customHeight="1" x14ac:dyDescent="0.3">
      <c r="A125" s="49" t="s">
        <v>55</v>
      </c>
      <c r="B125" s="11" t="s">
        <v>49</v>
      </c>
      <c r="C125" s="8"/>
      <c r="D125" s="36"/>
      <c r="E125" s="36"/>
      <c r="F125" s="36"/>
    </row>
    <row r="126" spans="1:7" ht="62.1" hidden="1" customHeight="1" x14ac:dyDescent="0.3">
      <c r="A126" s="9" t="s">
        <v>50</v>
      </c>
      <c r="B126" s="11" t="s">
        <v>66</v>
      </c>
      <c r="C126" s="8"/>
      <c r="D126" s="36"/>
      <c r="E126" s="36"/>
      <c r="F126" s="36"/>
    </row>
    <row r="127" spans="1:7" ht="78" hidden="1" x14ac:dyDescent="0.3">
      <c r="A127" s="9" t="s">
        <v>20</v>
      </c>
      <c r="B127" s="11" t="s">
        <v>67</v>
      </c>
      <c r="C127" s="8">
        <v>200</v>
      </c>
      <c r="D127" s="36"/>
      <c r="E127" s="36"/>
      <c r="F127" s="36"/>
    </row>
    <row r="128" spans="1:7" ht="78" hidden="1" x14ac:dyDescent="0.3">
      <c r="A128" s="9" t="s">
        <v>19</v>
      </c>
      <c r="B128" s="11" t="s">
        <v>67</v>
      </c>
      <c r="C128" s="8">
        <v>240</v>
      </c>
      <c r="D128" s="36"/>
      <c r="E128" s="36"/>
      <c r="F128" s="36"/>
    </row>
    <row r="129" spans="1:6" hidden="1" x14ac:dyDescent="0.3">
      <c r="A129" s="9"/>
      <c r="B129" s="11"/>
      <c r="C129" s="8"/>
      <c r="D129" s="36"/>
      <c r="E129" s="36"/>
      <c r="F129" s="36"/>
    </row>
    <row r="130" spans="1:6" ht="34.5" customHeight="1" x14ac:dyDescent="0.3">
      <c r="A130" s="55" t="s">
        <v>91</v>
      </c>
      <c r="B130" s="56" t="s">
        <v>89</v>
      </c>
      <c r="C130" s="57"/>
      <c r="D130" s="58">
        <f>D131</f>
        <v>35000</v>
      </c>
      <c r="E130" s="58">
        <f t="shared" ref="E130:F132" si="31">E131</f>
        <v>0</v>
      </c>
      <c r="F130" s="58">
        <f t="shared" si="31"/>
        <v>0</v>
      </c>
    </row>
    <row r="131" spans="1:6" x14ac:dyDescent="0.3">
      <c r="A131" s="9" t="s">
        <v>90</v>
      </c>
      <c r="B131" s="11" t="s">
        <v>88</v>
      </c>
      <c r="C131" s="8"/>
      <c r="D131" s="36">
        <f>D132</f>
        <v>35000</v>
      </c>
      <c r="E131" s="36">
        <f t="shared" si="31"/>
        <v>0</v>
      </c>
      <c r="F131" s="36">
        <f t="shared" si="31"/>
        <v>0</v>
      </c>
    </row>
    <row r="132" spans="1:6" ht="46.8" x14ac:dyDescent="0.3">
      <c r="A132" s="6" t="s">
        <v>20</v>
      </c>
      <c r="B132" s="11" t="s">
        <v>88</v>
      </c>
      <c r="C132" s="17" t="s">
        <v>87</v>
      </c>
      <c r="D132" s="37">
        <f>D133</f>
        <v>35000</v>
      </c>
      <c r="E132" s="37">
        <f t="shared" si="31"/>
        <v>0</v>
      </c>
      <c r="F132" s="37">
        <f t="shared" si="31"/>
        <v>0</v>
      </c>
    </row>
    <row r="133" spans="1:6" ht="63.9" customHeight="1" x14ac:dyDescent="0.3">
      <c r="A133" s="6" t="s">
        <v>19</v>
      </c>
      <c r="B133" s="11" t="s">
        <v>88</v>
      </c>
      <c r="C133" s="17" t="s">
        <v>86</v>
      </c>
      <c r="D133" s="37">
        <v>35000</v>
      </c>
      <c r="E133" s="37">
        <v>0</v>
      </c>
      <c r="F133" s="37">
        <v>0</v>
      </c>
    </row>
    <row r="134" spans="1:6" ht="20.25" hidden="1" customHeight="1" x14ac:dyDescent="0.3">
      <c r="A134" s="14" t="s">
        <v>11</v>
      </c>
      <c r="B134" s="11"/>
      <c r="C134" s="13"/>
      <c r="D134" s="35"/>
      <c r="E134" s="35"/>
      <c r="F134" s="35"/>
    </row>
    <row r="135" spans="1:6" ht="20.399999999999999" hidden="1" customHeight="1" x14ac:dyDescent="0.3">
      <c r="A135" s="14" t="s">
        <v>17</v>
      </c>
      <c r="B135" s="11"/>
      <c r="C135" s="28"/>
      <c r="D135" s="37"/>
      <c r="E135" s="37"/>
      <c r="F135" s="37"/>
    </row>
    <row r="136" spans="1:6" ht="46.8" hidden="1" x14ac:dyDescent="0.3">
      <c r="A136" s="6" t="s">
        <v>18</v>
      </c>
      <c r="B136" s="11" t="s">
        <v>52</v>
      </c>
      <c r="C136" s="28"/>
      <c r="D136" s="37"/>
      <c r="E136" s="37"/>
      <c r="F136" s="37"/>
    </row>
    <row r="137" spans="1:6" ht="56.4" hidden="1" customHeight="1" x14ac:dyDescent="0.3">
      <c r="A137" s="6" t="s">
        <v>40</v>
      </c>
      <c r="B137" s="11" t="s">
        <v>68</v>
      </c>
      <c r="C137" s="28"/>
      <c r="D137" s="37"/>
      <c r="E137" s="37"/>
      <c r="F137" s="37"/>
    </row>
    <row r="138" spans="1:6" ht="78" hidden="1" x14ac:dyDescent="0.3">
      <c r="A138" s="6" t="s">
        <v>12</v>
      </c>
      <c r="B138" s="11" t="s">
        <v>69</v>
      </c>
      <c r="C138" s="28">
        <v>300</v>
      </c>
      <c r="D138" s="37"/>
      <c r="E138" s="37"/>
      <c r="F138" s="37"/>
    </row>
    <row r="139" spans="1:6" ht="78" hidden="1" x14ac:dyDescent="0.3">
      <c r="A139" s="6" t="s">
        <v>13</v>
      </c>
      <c r="B139" s="11" t="s">
        <v>70</v>
      </c>
      <c r="C139" s="28">
        <v>320</v>
      </c>
      <c r="D139" s="37"/>
      <c r="E139" s="37"/>
      <c r="F139" s="37"/>
    </row>
    <row r="140" spans="1:6" hidden="1" x14ac:dyDescent="0.3">
      <c r="A140" s="6"/>
      <c r="B140" s="11"/>
      <c r="C140" s="28"/>
      <c r="D140" s="37"/>
      <c r="E140" s="37"/>
      <c r="F140" s="37"/>
    </row>
    <row r="141" spans="1:6" x14ac:dyDescent="0.3">
      <c r="A141" s="9" t="s">
        <v>92</v>
      </c>
      <c r="B141" s="11"/>
      <c r="C141" s="17"/>
      <c r="D141" s="54"/>
      <c r="E141" s="65">
        <v>111900</v>
      </c>
      <c r="F141" s="65">
        <v>223000</v>
      </c>
    </row>
    <row r="142" spans="1:6" ht="24.9" customHeight="1" x14ac:dyDescent="0.3">
      <c r="A142" s="68" t="s">
        <v>26</v>
      </c>
      <c r="B142" s="68"/>
      <c r="C142" s="68"/>
      <c r="D142" s="64">
        <f>D130+D116+D94+D85+D68+D62+D52+D46+D42</f>
        <v>4484545.3</v>
      </c>
      <c r="E142" s="64">
        <f>E130+E116+E94+E85+E68+E62+E52+E46+E42+E141</f>
        <v>4474119.07</v>
      </c>
      <c r="F142" s="64">
        <f>F130+F116+F94+F85+F68+F62+F52+F46+F42+F141</f>
        <v>4457447.0600000005</v>
      </c>
    </row>
    <row r="143" spans="1:6" x14ac:dyDescent="0.3">
      <c r="A143" s="18"/>
      <c r="B143" s="10"/>
      <c r="C143" s="10"/>
      <c r="D143" s="10"/>
      <c r="E143" s="10"/>
      <c r="F143" s="10"/>
    </row>
    <row r="144" spans="1:6" x14ac:dyDescent="0.3">
      <c r="A144" s="10"/>
      <c r="B144" s="10"/>
      <c r="C144" s="10"/>
      <c r="D144" s="10"/>
      <c r="E144" s="10"/>
      <c r="F144" s="12"/>
    </row>
    <row r="145" spans="1:6" x14ac:dyDescent="0.3">
      <c r="A145" s="10"/>
      <c r="B145" s="10"/>
      <c r="C145" s="10"/>
      <c r="D145" s="10"/>
      <c r="E145" s="10"/>
      <c r="F145" s="12"/>
    </row>
    <row r="146" spans="1:6" x14ac:dyDescent="0.3">
      <c r="A146" s="19"/>
      <c r="B146" s="10"/>
      <c r="C146" s="10"/>
      <c r="D146" s="10"/>
      <c r="E146" s="10"/>
      <c r="F146" s="10"/>
    </row>
    <row r="147" spans="1:6" x14ac:dyDescent="0.3">
      <c r="A147" s="10"/>
      <c r="B147" s="10"/>
      <c r="C147" s="10"/>
      <c r="D147" s="10"/>
      <c r="E147" s="10"/>
      <c r="F147" s="12"/>
    </row>
    <row r="148" spans="1:6" x14ac:dyDescent="0.3">
      <c r="A148" s="10"/>
      <c r="B148" s="10"/>
      <c r="C148" s="10"/>
      <c r="D148" s="10"/>
      <c r="E148" s="10"/>
      <c r="F148" s="10"/>
    </row>
    <row r="149" spans="1:6" x14ac:dyDescent="0.3">
      <c r="A149" s="10"/>
      <c r="B149" s="10"/>
      <c r="C149" s="10"/>
      <c r="D149" s="10"/>
      <c r="E149" s="10"/>
      <c r="F149" s="10"/>
    </row>
    <row r="150" spans="1:6" x14ac:dyDescent="0.3">
      <c r="A150" s="10"/>
      <c r="B150" s="10"/>
      <c r="C150" s="20"/>
      <c r="D150" s="20"/>
      <c r="E150" s="20"/>
      <c r="F150" s="10"/>
    </row>
    <row r="151" spans="1:6" x14ac:dyDescent="0.3">
      <c r="A151" s="10"/>
      <c r="B151" s="10"/>
      <c r="C151" s="10"/>
      <c r="D151" s="10"/>
      <c r="E151" s="10"/>
      <c r="F151" s="10"/>
    </row>
    <row r="152" spans="1:6" x14ac:dyDescent="0.3">
      <c r="A152" s="10"/>
      <c r="B152" s="10"/>
      <c r="C152" s="10"/>
      <c r="D152" s="10"/>
      <c r="E152" s="10"/>
      <c r="F152" s="10"/>
    </row>
    <row r="153" spans="1:6" x14ac:dyDescent="0.3">
      <c r="A153" s="10"/>
      <c r="B153" s="10"/>
      <c r="C153" s="10"/>
      <c r="D153" s="10"/>
      <c r="E153" s="10"/>
      <c r="F153" s="10"/>
    </row>
    <row r="154" spans="1:6" x14ac:dyDescent="0.3">
      <c r="A154" s="10"/>
      <c r="B154" s="10"/>
      <c r="C154" s="10"/>
      <c r="D154" s="10"/>
      <c r="E154" s="10"/>
      <c r="F154" s="10"/>
    </row>
    <row r="155" spans="1:6" x14ac:dyDescent="0.3">
      <c r="A155" s="10"/>
      <c r="B155" s="10"/>
      <c r="C155" s="10"/>
      <c r="D155" s="10"/>
      <c r="E155" s="10"/>
      <c r="F155" s="10"/>
    </row>
    <row r="156" spans="1:6" x14ac:dyDescent="0.3">
      <c r="A156" s="10"/>
      <c r="B156" s="10"/>
      <c r="C156" s="10"/>
      <c r="D156" s="10"/>
      <c r="E156" s="10"/>
      <c r="F156" s="10"/>
    </row>
    <row r="157" spans="1:6" x14ac:dyDescent="0.3">
      <c r="A157" s="10"/>
      <c r="B157" s="10"/>
      <c r="C157" s="10"/>
      <c r="D157" s="10"/>
      <c r="E157" s="10"/>
      <c r="F157" s="10"/>
    </row>
    <row r="158" spans="1:6" x14ac:dyDescent="0.3">
      <c r="A158" s="10"/>
      <c r="B158" s="10"/>
      <c r="C158" s="10"/>
      <c r="D158" s="10"/>
      <c r="E158" s="10"/>
      <c r="F158" s="10"/>
    </row>
    <row r="159" spans="1:6" x14ac:dyDescent="0.3">
      <c r="A159" s="10"/>
      <c r="B159" s="10"/>
      <c r="C159" s="10"/>
      <c r="D159" s="10"/>
      <c r="E159" s="10"/>
      <c r="F159" s="10"/>
    </row>
    <row r="160" spans="1:6" x14ac:dyDescent="0.3">
      <c r="A160" s="10"/>
      <c r="B160" s="10"/>
      <c r="C160" s="10"/>
      <c r="D160" s="10"/>
      <c r="E160" s="10"/>
      <c r="F160" s="10"/>
    </row>
    <row r="161" spans="1:6" x14ac:dyDescent="0.3">
      <c r="A161" s="10"/>
      <c r="B161" s="10"/>
      <c r="C161" s="10"/>
      <c r="D161" s="10"/>
      <c r="E161" s="10"/>
      <c r="F161" s="10"/>
    </row>
    <row r="162" spans="1:6" x14ac:dyDescent="0.3">
      <c r="A162" s="10"/>
      <c r="B162" s="10"/>
      <c r="C162" s="10"/>
      <c r="D162" s="10"/>
      <c r="E162" s="10"/>
      <c r="F162" s="10"/>
    </row>
    <row r="163" spans="1:6" x14ac:dyDescent="0.3">
      <c r="A163" s="10"/>
      <c r="B163" s="10"/>
      <c r="C163" s="10"/>
      <c r="D163" s="10"/>
      <c r="E163" s="10"/>
      <c r="F163" s="10"/>
    </row>
    <row r="164" spans="1:6" x14ac:dyDescent="0.3">
      <c r="A164" s="10"/>
      <c r="B164" s="10"/>
      <c r="C164" s="10"/>
      <c r="D164" s="10"/>
      <c r="E164" s="10"/>
      <c r="F164" s="10"/>
    </row>
    <row r="165" spans="1:6" x14ac:dyDescent="0.3">
      <c r="A165" s="10"/>
      <c r="B165" s="10"/>
      <c r="C165" s="10"/>
      <c r="D165" s="10"/>
      <c r="E165" s="10"/>
      <c r="F165" s="10"/>
    </row>
    <row r="166" spans="1:6" x14ac:dyDescent="0.3">
      <c r="A166" s="10"/>
      <c r="B166" s="10"/>
      <c r="C166" s="10"/>
      <c r="D166" s="10"/>
      <c r="E166" s="10"/>
      <c r="F166" s="10"/>
    </row>
    <row r="167" spans="1:6" x14ac:dyDescent="0.3">
      <c r="A167" s="10"/>
      <c r="B167" s="10"/>
      <c r="C167" s="10"/>
      <c r="D167" s="10"/>
      <c r="E167" s="10"/>
      <c r="F167" s="10"/>
    </row>
    <row r="168" spans="1:6" x14ac:dyDescent="0.3">
      <c r="A168" s="10"/>
      <c r="B168" s="10"/>
      <c r="C168" s="10"/>
      <c r="D168" s="10"/>
      <c r="E168" s="10"/>
      <c r="F168" s="10"/>
    </row>
    <row r="169" spans="1:6" x14ac:dyDescent="0.3">
      <c r="A169" s="10"/>
      <c r="B169" s="10"/>
      <c r="C169" s="10"/>
      <c r="D169" s="10"/>
      <c r="E169" s="10"/>
      <c r="F169" s="10"/>
    </row>
    <row r="170" spans="1:6" x14ac:dyDescent="0.3">
      <c r="A170" s="10"/>
      <c r="B170" s="10"/>
      <c r="C170" s="10"/>
      <c r="D170" s="10"/>
      <c r="E170" s="10"/>
      <c r="F170" s="10"/>
    </row>
    <row r="171" spans="1:6" x14ac:dyDescent="0.3">
      <c r="A171" s="10"/>
      <c r="B171" s="10"/>
      <c r="C171" s="10"/>
      <c r="D171" s="10"/>
      <c r="E171" s="10"/>
      <c r="F171" s="10"/>
    </row>
    <row r="172" spans="1:6" x14ac:dyDescent="0.3">
      <c r="A172" s="10"/>
      <c r="B172" s="10"/>
      <c r="C172" s="10"/>
      <c r="D172" s="10"/>
      <c r="E172" s="10"/>
      <c r="F172" s="10"/>
    </row>
    <row r="173" spans="1:6" x14ac:dyDescent="0.3">
      <c r="A173" s="10"/>
      <c r="B173" s="10"/>
      <c r="C173" s="10"/>
      <c r="D173" s="10"/>
      <c r="E173" s="10"/>
      <c r="F173" s="10"/>
    </row>
    <row r="174" spans="1:6" x14ac:dyDescent="0.3">
      <c r="A174" s="10"/>
      <c r="B174" s="10"/>
      <c r="C174" s="10"/>
      <c r="D174" s="10"/>
      <c r="E174" s="10"/>
      <c r="F174" s="10"/>
    </row>
    <row r="175" spans="1:6" x14ac:dyDescent="0.3">
      <c r="A175" s="10"/>
      <c r="B175" s="10"/>
      <c r="C175" s="10"/>
      <c r="D175" s="10"/>
      <c r="E175" s="10"/>
      <c r="F175" s="10"/>
    </row>
  </sheetData>
  <mergeCells count="12">
    <mergeCell ref="A142:C142"/>
    <mergeCell ref="A8:F8"/>
    <mergeCell ref="A9:A10"/>
    <mergeCell ref="B9:B10"/>
    <mergeCell ref="D9:F9"/>
    <mergeCell ref="C9:C10"/>
    <mergeCell ref="D1:F1"/>
    <mergeCell ref="B4:F4"/>
    <mergeCell ref="B5:F5"/>
    <mergeCell ref="B6:F6"/>
    <mergeCell ref="B2:F2"/>
    <mergeCell ref="B3:F3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2022-12-22T07:19:33Z</dcterms:modified>
</cp:coreProperties>
</file>